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知花歩\Desktop\Desktop\地域科学\R7\3月\"/>
    </mc:Choice>
  </mc:AlternateContent>
  <xr:revisionPtr revIDLastSave="0" documentId="13_ncr:1_{B1290CB4-AE84-4729-9E2C-3BC57F59D114}" xr6:coauthVersionLast="47" xr6:coauthVersionMax="47" xr10:uidLastSave="{00000000-0000-0000-0000-000000000000}"/>
  <bookViews>
    <workbookView xWindow="21480" yWindow="-120" windowWidth="21840" windowHeight="137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BW36" i="10"/>
  <c r="BE36" i="10"/>
  <c r="AM36" i="10"/>
  <c r="U36" i="10"/>
  <c r="BW35" i="10"/>
  <c r="BE35" i="10"/>
  <c r="AM35" i="10"/>
  <c r="CO34" i="10"/>
  <c r="CO35" i="10" s="1"/>
  <c r="CO36" i="10" s="1"/>
  <c r="BW34" i="10"/>
  <c r="BE34" i="10"/>
  <c r="C34" i="10"/>
  <c r="C35" i="10" l="1"/>
  <c r="C36" i="10" s="1"/>
  <c r="C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AM34" i="10" l="1"/>
</calcChain>
</file>

<file path=xl/sharedStrings.xml><?xml version="1.0" encoding="utf-8"?>
<sst xmlns="http://schemas.openxmlformats.org/spreadsheetml/2006/main" count="1190" uniqueCount="572">
  <si>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</si>
  <si>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</si>
  <si>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</si>
  <si>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</si>
  <si>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</si>
  <si>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</si>
  <si>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</si>
  <si>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</si>
  <si>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</si>
  <si>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</si>
  <si>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</si>
  <si>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</si>
  <si>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</si>
  <si>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</si>
  <si>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</si>
  <si>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</si>
  <si>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</si>
  <si>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</si>
  <si>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</si>
  <si>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</si>
  <si>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</si>
  <si>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</si>
  <si>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</si>
  <si>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</si>
  <si>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</si>
  <si>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</si>
  <si>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</si>
  <si>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</si>
  <si>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</si>
  <si>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</si>
  <si>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</si>
  <si>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</si>
  <si>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</si>
  <si>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</si>
  <si>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</si>
  <si>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</si>
  <si>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</si>
  <si>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</si>
  <si>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</si>
  <si>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</si>
  <si>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</si>
  <si>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</si>
  <si>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</si>
  <si>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</si>
  <si>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</si>
  <si>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</si>
  <si>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</si>
  <si>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</si>
  <si>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</si>
  <si>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</si>
  <si>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</si>
  <si>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</si>
  <si>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</si>
  <si>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</si>
  <si>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</si>
  <si>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</si>
  <si>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</si>
  <si>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</si>
  <si>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</si>
  <si>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</si>
  <si>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</si>
  <si>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</si>
  <si>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</si>
  <si>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</si>
  <si>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</si>
  <si>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</si>
  <si>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</si>
  <si>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</si>
  <si>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</si>
  <si>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</si>
  <si>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</si>
  <si>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</si>
  <si>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</si>
  <si>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</si>
  <si>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</si>
  <si>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</si>
  <si>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</si>
  <si>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</si>
  <si>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</si>
  <si>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沖縄県</t>
    <phoneticPr fontId="5"/>
  </si>
  <si>
    <t>市町村類型</t>
    <phoneticPr fontId="5"/>
  </si>
  <si>
    <t>Ⅰ－１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</si>
  <si>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</si>
  <si>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</si>
  <si>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</si>
  <si>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</si>
  <si>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</si>
  <si>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</si>
  <si>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</si>
  <si>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</si>
  <si>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</si>
  <si>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</si>
  <si>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</si>
  <si>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</si>
  <si>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北大東村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</si>
  <si>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</si>
  <si>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</si>
  <si>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</si>
  <si>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</si>
  <si>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</si>
  <si>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</si>
  <si>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</si>
  <si>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</si>
  <si>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</si>
  <si>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</si>
  <si>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</si>
  <si>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</si>
  <si>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</si>
  <si>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</si>
  <si>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</si>
  <si>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</si>
  <si>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</si>
  <si>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</si>
  <si>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</si>
  <si>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</si>
  <si>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</si>
  <si>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</si>
  <si>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</si>
  <si>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</si>
  <si>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</si>
  <si>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</si>
  <si>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</si>
  <si>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</si>
  <si>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</si>
  <si>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</si>
  <si>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</si>
  <si>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</si>
  <si>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</si>
  <si>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</si>
  <si>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</si>
  <si>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</si>
  <si>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</si>
  <si>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</si>
  <si>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</si>
  <si>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</si>
  <si>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</si>
  <si>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</si>
  <si>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</si>
  <si>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</si>
  <si>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</si>
  <si>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</si>
  <si>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-2.3</t>
    <phoneticPr fontId="5"/>
  </si>
  <si>
    <t>基準財政需要額</t>
    <phoneticPr fontId="25"/>
  </si>
  <si>
    <t>うち日本人(％)</t>
    <phoneticPr fontId="5"/>
  </si>
  <si>
    <t>-2.5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</si>
  <si>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</si>
  <si>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</si>
  <si>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</si>
  <si>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</si>
  <si>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</si>
  <si>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</si>
  <si>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</si>
  <si>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</si>
  <si>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</si>
  <si>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</si>
  <si>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</si>
  <si>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</si>
  <si>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</si>
  <si>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</si>
  <si>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</si>
  <si>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</si>
  <si>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</si>
  <si>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</si>
  <si>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</si>
  <si>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</si>
  <si>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</si>
  <si>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</si>
  <si>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</si>
  <si>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</si>
  <si>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</si>
  <si>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</si>
  <si>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</si>
  <si>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</si>
  <si>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</si>
  <si>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</si>
  <si>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</si>
  <si>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</si>
  <si>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</si>
  <si>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</si>
  <si>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</si>
  <si>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</si>
  <si>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</si>
  <si>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</si>
  <si>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</si>
  <si>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</si>
  <si>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</si>
  <si>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</si>
  <si>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</si>
  <si>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</si>
  <si>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</si>
  <si>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</si>
  <si>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</si>
  <si>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</si>
  <si>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</si>
  <si>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</si>
  <si>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</si>
  <si>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</si>
  <si>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</si>
  <si>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</si>
  <si>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</si>
  <si>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</si>
  <si>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</si>
  <si>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</si>
  <si>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沖縄県北大東村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</si>
  <si>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</si>
  <si>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</si>
  <si>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</si>
  <si>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</si>
  <si>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</si>
  <si>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</si>
  <si>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</si>
  <si>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</si>
  <si>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</si>
  <si>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</si>
  <si>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</si>
  <si>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</si>
  <si>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</si>
  <si>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</si>
  <si>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</si>
  <si>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</si>
  <si>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</si>
  <si>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</si>
  <si>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</si>
  <si>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</si>
  <si>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</si>
  <si>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</si>
  <si>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</si>
  <si>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</si>
  <si>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</si>
  <si>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</si>
  <si>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</si>
  <si>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</si>
  <si>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</si>
  <si>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</si>
  <si>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</si>
  <si>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</si>
  <si>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</si>
  <si>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</si>
  <si>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</si>
  <si>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</si>
  <si>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</si>
  <si>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</si>
  <si>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</si>
  <si>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</si>
  <si>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</si>
  <si>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</si>
  <si>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</si>
  <si>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</si>
  <si>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</si>
  <si>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</si>
  <si>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</si>
  <si>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</si>
  <si>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</si>
  <si>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</si>
  <si>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</si>
  <si>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</si>
  <si>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</si>
  <si>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</si>
  <si>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</si>
  <si>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</si>
  <si>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</si>
  <si>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</si>
  <si>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</si>
  <si>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</si>
  <si>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</si>
  <si>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</si>
  <si>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</si>
  <si>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</si>
  <si>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</si>
  <si>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</si>
  <si>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</si>
  <si>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</si>
  <si>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</si>
  <si>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</si>
  <si>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</si>
  <si>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</si>
  <si>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</si>
  <si>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</si>
  <si>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</si>
  <si>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</si>
  <si>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</si>
  <si>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</si>
  <si>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</si>
  <si>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</si>
  <si>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</si>
  <si>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</si>
  <si>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</si>
  <si>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</si>
  <si>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</si>
  <si>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</si>
  <si>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</si>
  <si>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</si>
  <si>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</si>
  <si>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</si>
  <si>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</si>
  <si>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</si>
  <si>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</si>
  <si>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</si>
  <si>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</si>
  <si>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</si>
  <si>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</si>
  <si>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</si>
  <si>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</si>
  <si>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</si>
  <si>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</si>
  <si>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</si>
  <si>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</si>
  <si>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</si>
  <si>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</si>
  <si>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</si>
  <si>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</si>
  <si>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</si>
  <si>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</si>
  <si>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</si>
  <si>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</si>
  <si>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</si>
  <si>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</si>
  <si>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</si>
  <si>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</si>
  <si>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簡易水道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</si>
  <si>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</si>
  <si>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</si>
  <si>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</si>
  <si>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</si>
  <si>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</si>
  <si>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</si>
  <si>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</si>
  <si>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</si>
  <si>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</si>
  <si>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</si>
  <si>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</si>
  <si>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</si>
  <si>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</si>
  <si>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</si>
  <si>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</si>
  <si>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</si>
  <si>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</si>
  <si>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</si>
  <si>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</si>
  <si>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</si>
  <si>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</si>
  <si>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</si>
  <si>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</si>
  <si>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</si>
  <si>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</si>
  <si>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</si>
  <si>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</si>
  <si>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</si>
  <si>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</si>
  <si>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</si>
  <si>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</si>
  <si>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</si>
  <si>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</si>
  <si>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</si>
  <si>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沖縄県北大東村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</si>
  <si>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</si>
  <si>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</si>
  <si>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</si>
  <si>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</si>
  <si>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</si>
  <si>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</si>
  <si>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</si>
  <si>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</si>
  <si>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</si>
  <si>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</si>
  <si>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</si>
  <si>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</si>
  <si>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</si>
  <si>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</si>
  <si>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</si>
  <si>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</si>
  <si>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</si>
  <si>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</si>
  <si>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</si>
  <si>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</si>
  <si>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歯科特別会計</t>
    <phoneticPr fontId="5"/>
  </si>
  <si>
    <t>港湾特別会計</t>
    <phoneticPr fontId="5"/>
  </si>
  <si>
    <t>月桃特別会計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</si>
  <si>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</si>
  <si>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</si>
  <si>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</si>
  <si>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</si>
  <si>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</si>
  <si>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</si>
  <si>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</si>
  <si>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</si>
  <si>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</si>
  <si>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</si>
  <si>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</si>
  <si>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</si>
  <si>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</si>
  <si>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</si>
  <si>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後期高齢者医療事業特別会計</t>
    <phoneticPr fontId="5"/>
  </si>
  <si>
    <t>簡易水道事業会計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</si>
  <si>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</si>
  <si>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</si>
  <si>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</si>
  <si>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</si>
  <si>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</si>
  <si>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</si>
  <si>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</si>
  <si>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</si>
  <si>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</si>
  <si>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</si>
  <si>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</si>
  <si>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</si>
  <si>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</si>
  <si>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</si>
  <si>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</si>
  <si>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</si>
  <si>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</si>
  <si>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</si>
  <si>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</si>
  <si>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</si>
  <si>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</si>
  <si>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</si>
  <si>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</si>
  <si>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</si>
  <si>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</si>
  <si>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</si>
  <si>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</si>
  <si>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</si>
  <si>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</si>
  <si>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</si>
  <si>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</si>
  <si>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</si>
  <si>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</si>
  <si>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</si>
  <si>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</si>
  <si>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</si>
  <si>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</si>
  <si>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</si>
  <si>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</si>
  <si>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</si>
  <si>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</si>
  <si>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</si>
  <si>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</si>
  <si>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</si>
  <si>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</si>
  <si>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</si>
  <si>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</si>
  <si>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</si>
  <si>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</si>
  <si>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</si>
  <si>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</si>
  <si>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</si>
  <si>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</si>
  <si>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</si>
  <si>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</si>
  <si>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</si>
  <si>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</si>
  <si>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</si>
  <si>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</si>
  <si>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</si>
  <si>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</si>
  <si>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</si>
  <si>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</si>
  <si>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</si>
  <si>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</si>
  <si>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</si>
  <si>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</si>
  <si>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</si>
  <si>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</si>
  <si>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</si>
  <si>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</si>
  <si>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</si>
  <si>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</si>
  <si>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</si>
  <si>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</si>
  <si>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</si>
  <si>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</si>
  <si>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</si>
  <si>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</si>
  <si>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</si>
  <si>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</si>
  <si>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</si>
  <si>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</si>
  <si>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</si>
  <si>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</si>
  <si>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</si>
  <si>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</si>
  <si>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</si>
  <si>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</si>
  <si>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</si>
  <si>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</si>
  <si>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</si>
  <si>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</si>
  <si>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</si>
  <si>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</si>
  <si>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</si>
  <si>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</si>
  <si>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</si>
  <si>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</si>
  <si>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</si>
  <si>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</si>
  <si>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</si>
  <si>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</si>
  <si>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</si>
  <si>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</si>
  <si>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</si>
  <si>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</si>
  <si>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</si>
  <si>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</si>
  <si>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</si>
  <si>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</si>
  <si>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</si>
  <si>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</si>
  <si>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</si>
  <si>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</si>
  <si>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</si>
  <si>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</si>
  <si>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</si>
  <si>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</si>
  <si>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</si>
  <si>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</si>
  <si>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</si>
  <si>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</si>
  <si>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</si>
  <si>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</si>
  <si>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</si>
  <si>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</si>
  <si>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</si>
  <si>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</si>
  <si>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</si>
  <si>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</si>
  <si>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</si>
  <si>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</si>
  <si>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</si>
  <si>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</si>
  <si>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</si>
  <si>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13.99</t>
  </si>
  <si>
    <t>一般会計</t>
  </si>
  <si>
    <t>国民健康保険事業特別会計</t>
  </si>
  <si>
    <t>簡易水道事業会計</t>
  </si>
  <si>
    <t>港湾特別会計</t>
  </si>
  <si>
    <t>月桃特別会計</t>
  </si>
  <si>
    <t>歯科特別会計</t>
  </si>
  <si>
    <t>後期高齢者医療事業特別会計</t>
  </si>
  <si>
    <t>その他会計（赤字）</t>
  </si>
  <si>
    <t>その他会計（黒字）</t>
  </si>
  <si>
    <t>R02</t>
    <phoneticPr fontId="5"/>
  </si>
  <si>
    <t>R03</t>
    <phoneticPr fontId="5"/>
  </si>
  <si>
    <t>R04</t>
    <phoneticPr fontId="5"/>
  </si>
  <si>
    <t>R05</t>
    <phoneticPr fontId="5"/>
  </si>
  <si>
    <t>R06</t>
    <phoneticPr fontId="5"/>
  </si>
  <si>
    <t>-</t>
    <phoneticPr fontId="2"/>
  </si>
  <si>
    <t>一般会計より繰入</t>
    <rPh sb="0" eb="4">
      <t>イッパンカイケイ</t>
    </rPh>
    <rPh sb="6" eb="8">
      <t>クリイレ</t>
    </rPh>
    <phoneticPr fontId="2"/>
  </si>
  <si>
    <t>水道会計より繰入</t>
    <rPh sb="0" eb="4">
      <t>スイドウカイケイ</t>
    </rPh>
    <rPh sb="6" eb="8">
      <t>クリイレ</t>
    </rPh>
    <phoneticPr fontId="2"/>
  </si>
  <si>
    <t>沖縄県市町村自治会館管理組合</t>
    <phoneticPr fontId="2"/>
  </si>
  <si>
    <t>沖縄県市町村総合事務組合</t>
    <phoneticPr fontId="2"/>
  </si>
  <si>
    <t>南部広域市町村圏事務組合</t>
    <phoneticPr fontId="2"/>
  </si>
  <si>
    <t>沖縄県介護保険広域連合</t>
    <phoneticPr fontId="2"/>
  </si>
  <si>
    <t>沖縄県後期高齢者医療広域連合</t>
    <phoneticPr fontId="2"/>
  </si>
  <si>
    <t>大東海運</t>
    <rPh sb="0" eb="4">
      <t>ダイトウカイウン</t>
    </rPh>
    <phoneticPr fontId="2"/>
  </si>
  <si>
    <t>（株）黄金山</t>
    <rPh sb="0" eb="3">
      <t>カブ</t>
    </rPh>
    <rPh sb="3" eb="6">
      <t>コガネヤマ</t>
    </rPh>
    <phoneticPr fontId="2"/>
  </si>
  <si>
    <t>北大東村社会福祉協議会</t>
    <rPh sb="0" eb="4">
      <t>キタダイトウソン</t>
    </rPh>
    <rPh sb="4" eb="6">
      <t>シャカイ</t>
    </rPh>
    <rPh sb="6" eb="8">
      <t>フクシ</t>
    </rPh>
    <rPh sb="8" eb="11">
      <t>キョウギカイ</t>
    </rPh>
    <phoneticPr fontId="2"/>
  </si>
  <si>
    <t>港湾業務事業特別会計基金</t>
    <phoneticPr fontId="5"/>
  </si>
  <si>
    <t>船舶整備基金</t>
    <phoneticPr fontId="5"/>
  </si>
  <si>
    <t>北大東ふるさと応援基金</t>
    <phoneticPr fontId="5"/>
  </si>
  <si>
    <t>村営住宅整備基金</t>
    <phoneticPr fontId="5"/>
  </si>
  <si>
    <t>国民健康保険基金</t>
    <phoneticPr fontId="5"/>
  </si>
  <si>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</si>
  <si>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</si>
  <si>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</si>
  <si>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</si>
  <si>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</si>
  <si>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　実質公債費比率については、前年度と変わらず8.2％となっている。類似団体と比べると依然として高い水準であることから、補助金の積極的な活用を行い、起債を抑制するなど、実質公債費比率の改善に努める。</t>
    <rPh sb="1" eb="3">
      <t>ジッシツ</t>
    </rPh>
    <rPh sb="3" eb="6">
      <t>コウサイヒ</t>
    </rPh>
    <rPh sb="6" eb="8">
      <t>ヒリツ</t>
    </rPh>
    <rPh sb="14" eb="17">
      <t>ゼンネンド</t>
    </rPh>
    <rPh sb="18" eb="19">
      <t>カ</t>
    </rPh>
    <rPh sb="33" eb="35">
      <t>ルイジ</t>
    </rPh>
    <rPh sb="35" eb="37">
      <t>ダンタイ</t>
    </rPh>
    <rPh sb="38" eb="39">
      <t>クラ</t>
    </rPh>
    <rPh sb="42" eb="44">
      <t>イゼン</t>
    </rPh>
    <rPh sb="47" eb="48">
      <t>タカ</t>
    </rPh>
    <rPh sb="49" eb="51">
      <t>スイジュン</t>
    </rPh>
    <rPh sb="59" eb="62">
      <t>ホジョキン</t>
    </rPh>
    <rPh sb="63" eb="66">
      <t>セッキョクテキ</t>
    </rPh>
    <rPh sb="67" eb="69">
      <t>カツヨウ</t>
    </rPh>
    <rPh sb="70" eb="71">
      <t>オコナ</t>
    </rPh>
    <rPh sb="73" eb="75">
      <t>キサイ</t>
    </rPh>
    <rPh sb="76" eb="78">
      <t>ヨクセイ</t>
    </rPh>
    <rPh sb="83" eb="85">
      <t>ジッシツ</t>
    </rPh>
    <rPh sb="85" eb="88">
      <t>コウサイヒ</t>
    </rPh>
    <rPh sb="88" eb="90">
      <t>ヒリツ</t>
    </rPh>
    <rPh sb="91" eb="93">
      <t>カイゼン</t>
    </rPh>
    <rPh sb="94" eb="95">
      <t>ツト</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</si>
  <si>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</si>
  <si>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</si>
  <si>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</si>
  <si>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有形固定資産減価償却率は、令和5年度の47.2%から令和6年度には49.7%へと上昇した。この上昇は、インフラや公共施設の老朽化がさらに進行していることを示しており、今後の適切な資産管理や更新計画が重要となる。引き続き健全な財政運営を行う中で、資産の長寿命化や更新計画の推進など、資産管理体制の強化に取り組んでいく。</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</si>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</sst>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sz val="11"/>
      <color indexed="8"/>
      <name val="游ゴシック"/>
      <family val="3"/>
      <charset val="128"/>
      <scheme val="minor"/>
    </font>
    <font>
      <sz val="11"/>
      <color indexed="8"/>
      <name val="游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6" xfId="12"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39" fillId="0" borderId="0" xfId="20" applyFont="1">
      <alignment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0" borderId="0" xfId="16" applyNumberFormat="1" applyFont="1" applyAlignment="1">
      <alignment horizontal="center" vertical="center"/>
    </xf>
    <xf numFmtId="178" fontId="16" fillId="0" borderId="0" xfId="16" applyNumberFormat="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79" fontId="1" fillId="6" borderId="0" xfId="17" applyNumberFormat="1" applyFont="1" applyFill="1" applyAlignment="1">
      <alignment vertical="center" wrapText="1"/>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42" xfId="16" applyFont="1" applyBorder="1" applyAlignment="1">
      <alignment horizontal="center" vertical="center"/>
    </xf>
    <xf numFmtId="0" fontId="1" fillId="0" borderId="31" xfId="16" applyFont="1" applyBorder="1" applyAlignment="1">
      <alignment horizontal="center" vertical="center"/>
    </xf>
    <xf numFmtId="0" fontId="1" fillId="0" borderId="39" xfId="16" applyFont="1" applyBorder="1" applyAlignment="1">
      <alignment horizontal="center" vertical="center"/>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0" fontId="40" fillId="0" borderId="40" xfId="16" applyFont="1" applyBorder="1" applyAlignment="1" applyProtection="1">
      <alignment horizontal="left" vertical="top" wrapText="1"/>
      <protection locked="0"/>
    </xf>
    <xf numFmtId="0" fontId="40" fillId="0" borderId="56" xfId="16" applyFont="1" applyBorder="1" applyAlignment="1" applyProtection="1">
      <alignment horizontal="left" vertical="top" wrapText="1"/>
      <protection locked="0"/>
    </xf>
    <xf numFmtId="0" fontId="40" fillId="0" borderId="37" xfId="16" applyFont="1" applyBorder="1" applyAlignment="1" applyProtection="1">
      <alignment horizontal="left" vertical="top" wrapText="1"/>
      <protection locked="0"/>
    </xf>
    <xf numFmtId="0" fontId="40" fillId="0" borderId="38" xfId="16" applyFont="1" applyBorder="1" applyAlignment="1" applyProtection="1">
      <alignment horizontal="left" vertical="top" wrapText="1"/>
      <protection locked="0"/>
    </xf>
    <xf numFmtId="0" fontId="40" fillId="0" borderId="0" xfId="16" applyFont="1" applyAlignment="1" applyProtection="1">
      <alignment horizontal="left" vertical="top" wrapText="1"/>
      <protection locked="0"/>
    </xf>
    <xf numFmtId="0" fontId="40" fillId="0" borderId="65" xfId="16" applyFont="1" applyBorder="1" applyAlignment="1" applyProtection="1">
      <alignment horizontal="left" vertical="top" wrapText="1"/>
      <protection locked="0"/>
    </xf>
    <xf numFmtId="0" fontId="40" fillId="0" borderId="51" xfId="16" applyFont="1" applyBorder="1" applyAlignment="1" applyProtection="1">
      <alignment horizontal="left" vertical="top" wrapText="1"/>
      <protection locked="0"/>
    </xf>
    <xf numFmtId="0" fontId="40" fillId="0" borderId="12" xfId="16" applyFont="1" applyBorder="1" applyAlignment="1" applyProtection="1">
      <alignment horizontal="left" vertical="top" wrapText="1"/>
      <protection locked="0"/>
    </xf>
    <xf numFmtId="0" fontId="40" fillId="0" borderId="41" xfId="16" applyFont="1" applyBorder="1" applyAlignment="1" applyProtection="1">
      <alignment horizontal="left" vertical="top" wrapText="1"/>
      <protection locked="0"/>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1" fillId="0" borderId="31" xfId="16" applyFont="1" applyBorder="1">
      <alignment vertical="center"/>
    </xf>
    <xf numFmtId="178" fontId="1" fillId="0" borderId="65" xfId="16" applyNumberFormat="1" applyFont="1" applyBorder="1">
      <alignment vertical="center"/>
    </xf>
    <xf numFmtId="178" fontId="1" fillId="0" borderId="40" xfId="16" applyNumberFormat="1" applyFont="1" applyBorder="1">
      <alignment vertical="center"/>
    </xf>
    <xf numFmtId="189" fontId="1" fillId="0" borderId="56" xfId="16" applyNumberFormat="1" applyFont="1" applyBorder="1">
      <alignment vertical="center"/>
    </xf>
    <xf numFmtId="178" fontId="1" fillId="0" borderId="56"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9" fontId="1" fillId="0" borderId="0" xfId="17" applyNumberFormat="1" applyFont="1" applyAlignment="1">
      <alignment horizontal="center" vertical="center" wrapText="1"/>
    </xf>
    <xf numFmtId="0" fontId="41" fillId="0" borderId="40" xfId="16" applyFont="1" applyBorder="1" applyAlignment="1" applyProtection="1">
      <alignment horizontal="left" vertical="top" wrapText="1"/>
      <protection locked="0"/>
    </xf>
    <xf numFmtId="0" fontId="41" fillId="0" borderId="56" xfId="16" applyFont="1" applyBorder="1" applyAlignment="1" applyProtection="1">
      <alignment horizontal="left" vertical="top" wrapText="1"/>
      <protection locked="0"/>
    </xf>
    <xf numFmtId="0" fontId="41" fillId="0" borderId="37" xfId="16" applyFont="1" applyBorder="1" applyAlignment="1" applyProtection="1">
      <alignment horizontal="left" vertical="top" wrapText="1"/>
      <protection locked="0"/>
    </xf>
    <xf numFmtId="0" fontId="41" fillId="0" borderId="38" xfId="16" applyFont="1" applyBorder="1" applyAlignment="1" applyProtection="1">
      <alignment horizontal="left" vertical="top" wrapText="1"/>
      <protection locked="0"/>
    </xf>
    <xf numFmtId="0" fontId="41" fillId="0" borderId="0" xfId="16" applyFont="1" applyAlignment="1" applyProtection="1">
      <alignment horizontal="left" vertical="top" wrapText="1"/>
      <protection locked="0"/>
    </xf>
    <xf numFmtId="0" fontId="41" fillId="0" borderId="65" xfId="16" applyFont="1" applyBorder="1" applyAlignment="1" applyProtection="1">
      <alignment horizontal="left" vertical="top" wrapText="1"/>
      <protection locked="0"/>
    </xf>
    <xf numFmtId="0" fontId="41" fillId="0" borderId="51" xfId="16" applyFont="1" applyBorder="1" applyAlignment="1" applyProtection="1">
      <alignment horizontal="left" vertical="top" wrapText="1"/>
      <protection locked="0"/>
    </xf>
    <xf numFmtId="0" fontId="41" fillId="0" borderId="12" xfId="16" applyFont="1" applyBorder="1" applyAlignment="1" applyProtection="1">
      <alignment horizontal="left" vertical="top" wrapText="1"/>
      <protection locked="0"/>
    </xf>
    <xf numFmtId="0" fontId="41" fillId="0" borderId="41" xfId="16" applyFont="1" applyBorder="1" applyAlignment="1" applyProtection="1">
      <alignment horizontal="left" vertical="top" wrapText="1"/>
      <protection locked="0"/>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866F87D5-876C-4566-8913-0618605B6DF3}"/>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263613</c:v>
                </c:pt>
                <c:pt idx="1">
                  <c:v>330026</c:v>
                </c:pt>
                <c:pt idx="2">
                  <c:v>278179</c:v>
                </c:pt>
                <c:pt idx="3">
                  <c:v>283153</c:v>
                </c:pt>
                <c:pt idx="4">
                  <c:v>262169</c:v>
                </c:pt>
              </c:numCache>
            </c:numRef>
          </c:val>
          <c:smooth val="0"/>
          <c:extLst>
            <c:ext xmlns:c16="http://schemas.microsoft.com/office/drawing/2014/chart" uri="{C3380CC4-5D6E-409C-BE32-E72D297353CC}">
              <c16:uniqueId val="{00000000-23D8-4AF1-A867-633AC81691A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3533949</c:v>
                </c:pt>
                <c:pt idx="1">
                  <c:v>1984121</c:v>
                </c:pt>
                <c:pt idx="2">
                  <c:v>1322081</c:v>
                </c:pt>
                <c:pt idx="3">
                  <c:v>1331627</c:v>
                </c:pt>
                <c:pt idx="4">
                  <c:v>3440965</c:v>
                </c:pt>
              </c:numCache>
            </c:numRef>
          </c:val>
          <c:smooth val="0"/>
          <c:extLst>
            <c:ext xmlns:c16="http://schemas.microsoft.com/office/drawing/2014/chart" uri="{C3380CC4-5D6E-409C-BE32-E72D297353CC}">
              <c16:uniqueId val="{00000001-23D8-4AF1-A867-633AC81691A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5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3.67</c:v>
                </c:pt>
                <c:pt idx="1">
                  <c:v>9.27</c:v>
                </c:pt>
                <c:pt idx="2">
                  <c:v>11.48</c:v>
                </c:pt>
                <c:pt idx="3">
                  <c:v>14.28</c:v>
                </c:pt>
                <c:pt idx="4">
                  <c:v>8.3000000000000007</c:v>
                </c:pt>
              </c:numCache>
            </c:numRef>
          </c:val>
          <c:extLst>
            <c:ext xmlns:c16="http://schemas.microsoft.com/office/drawing/2014/chart" uri="{C3380CC4-5D6E-409C-BE32-E72D297353CC}">
              <c16:uniqueId val="{00000000-06BC-4B69-9180-C5CDC098B2A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26.99</c:v>
                </c:pt>
                <c:pt idx="1">
                  <c:v>45.6</c:v>
                </c:pt>
                <c:pt idx="2">
                  <c:v>49.34</c:v>
                </c:pt>
                <c:pt idx="3">
                  <c:v>60.88</c:v>
                </c:pt>
                <c:pt idx="4">
                  <c:v>63.72</c:v>
                </c:pt>
              </c:numCache>
            </c:numRef>
          </c:val>
          <c:extLst>
            <c:ext xmlns:c16="http://schemas.microsoft.com/office/drawing/2014/chart" uri="{C3380CC4-5D6E-409C-BE32-E72D297353CC}">
              <c16:uniqueId val="{00000001-06BC-4B69-9180-C5CDC098B2A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-13.99</c:v>
                </c:pt>
                <c:pt idx="1">
                  <c:v>27.33</c:v>
                </c:pt>
                <c:pt idx="2">
                  <c:v>10.34</c:v>
                </c:pt>
                <c:pt idx="3">
                  <c:v>12.3</c:v>
                </c:pt>
                <c:pt idx="4">
                  <c:v>2.82</c:v>
                </c:pt>
              </c:numCache>
            </c:numRef>
          </c:val>
          <c:smooth val="0"/>
          <c:extLst>
            <c:ext xmlns:c16="http://schemas.microsoft.com/office/drawing/2014/chart" uri="{C3380CC4-5D6E-409C-BE32-E72D297353CC}">
              <c16:uniqueId val="{00000002-06BC-4B69-9180-C5CDC098B2A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0.98</c:v>
                </c:pt>
                <c:pt idx="2">
                  <c:v>#N/A</c:v>
                </c:pt>
                <c:pt idx="3">
                  <c:v>1.06</c:v>
                </c:pt>
                <c:pt idx="4">
                  <c:v>#N/A</c:v>
                </c:pt>
                <c:pt idx="5">
                  <c:v>3.4</c:v>
                </c:pt>
                <c:pt idx="6">
                  <c:v>#N/A</c:v>
                </c:pt>
                <c:pt idx="7">
                  <c:v>3.64</c:v>
                </c:pt>
                <c:pt idx="8">
                  <c:v>0</c:v>
                </c:pt>
                <c:pt idx="9">
                  <c:v>0</c:v>
                </c:pt>
              </c:numCache>
            </c:numRef>
          </c:val>
          <c:extLst>
            <c:ext xmlns:c16="http://schemas.microsoft.com/office/drawing/2014/chart" uri="{C3380CC4-5D6E-409C-BE32-E72D297353CC}">
              <c16:uniqueId val="{00000000-5777-437A-8CC1-66153234A62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777-437A-8CC1-66153234A62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777-437A-8CC1-66153234A62D}"/>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5777-437A-8CC1-66153234A62D}"/>
            </c:ext>
          </c:extLst>
        </c:ser>
        <c:ser>
          <c:idx val="4"/>
          <c:order val="4"/>
          <c:tx>
            <c:strRef>
              <c:f>データシート!$A$31</c:f>
              <c:strCache>
                <c:ptCount val="1"/>
                <c:pt idx="0">
                  <c:v>歯科特別会計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0.35</c:v>
                </c:pt>
                <c:pt idx="2">
                  <c:v>#N/A</c:v>
                </c:pt>
                <c:pt idx="3">
                  <c:v>0.06</c:v>
                </c:pt>
                <c:pt idx="4">
                  <c:v>#N/A</c:v>
                </c:pt>
                <c:pt idx="5">
                  <c:v>0.01</c:v>
                </c:pt>
                <c:pt idx="6">
                  <c:v>#N/A</c:v>
                </c:pt>
                <c:pt idx="7">
                  <c:v>0.12</c:v>
                </c:pt>
                <c:pt idx="8">
                  <c:v>#N/A</c:v>
                </c:pt>
                <c:pt idx="9">
                  <c:v>0.25</c:v>
                </c:pt>
              </c:numCache>
            </c:numRef>
          </c:val>
          <c:extLst>
            <c:ext xmlns:c16="http://schemas.microsoft.com/office/drawing/2014/chart" uri="{C3380CC4-5D6E-409C-BE32-E72D297353CC}">
              <c16:uniqueId val="{00000004-5777-437A-8CC1-66153234A62D}"/>
            </c:ext>
          </c:extLst>
        </c:ser>
        <c:ser>
          <c:idx val="5"/>
          <c:order val="5"/>
          <c:tx>
            <c:strRef>
              <c:f>データシート!$A$32</c:f>
              <c:strCache>
                <c:ptCount val="1"/>
                <c:pt idx="0">
                  <c:v>月桃特別会計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0.28000000000000003</c:v>
                </c:pt>
                <c:pt idx="2">
                  <c:v>#N/A</c:v>
                </c:pt>
                <c:pt idx="3">
                  <c:v>0.44</c:v>
                </c:pt>
                <c:pt idx="4">
                  <c:v>#N/A</c:v>
                </c:pt>
                <c:pt idx="5">
                  <c:v>0.65</c:v>
                </c:pt>
                <c:pt idx="6">
                  <c:v>#N/A</c:v>
                </c:pt>
                <c:pt idx="7">
                  <c:v>0.56999999999999995</c:v>
                </c:pt>
                <c:pt idx="8">
                  <c:v>#N/A</c:v>
                </c:pt>
                <c:pt idx="9">
                  <c:v>0.45</c:v>
                </c:pt>
              </c:numCache>
            </c:numRef>
          </c:val>
          <c:extLst>
            <c:ext xmlns:c16="http://schemas.microsoft.com/office/drawing/2014/chart" uri="{C3380CC4-5D6E-409C-BE32-E72D297353CC}">
              <c16:uniqueId val="{00000005-5777-437A-8CC1-66153234A62D}"/>
            </c:ext>
          </c:extLst>
        </c:ser>
        <c:ser>
          <c:idx val="6"/>
          <c:order val="6"/>
          <c:tx>
            <c:strRef>
              <c:f>データシート!$A$33</c:f>
              <c:strCache>
                <c:ptCount val="1"/>
                <c:pt idx="0">
                  <c:v>港湾特別会計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1.1000000000000001</c:v>
                </c:pt>
                <c:pt idx="2">
                  <c:v>#N/A</c:v>
                </c:pt>
                <c:pt idx="3">
                  <c:v>3.3</c:v>
                </c:pt>
                <c:pt idx="4">
                  <c:v>#N/A</c:v>
                </c:pt>
                <c:pt idx="5">
                  <c:v>0</c:v>
                </c:pt>
                <c:pt idx="6">
                  <c:v>#N/A</c:v>
                </c:pt>
                <c:pt idx="7">
                  <c:v>0.6</c:v>
                </c:pt>
                <c:pt idx="8">
                  <c:v>#N/A</c:v>
                </c:pt>
                <c:pt idx="9">
                  <c:v>0.51</c:v>
                </c:pt>
              </c:numCache>
            </c:numRef>
          </c:val>
          <c:extLst>
            <c:ext xmlns:c16="http://schemas.microsoft.com/office/drawing/2014/chart" uri="{C3380CC4-5D6E-409C-BE32-E72D297353CC}">
              <c16:uniqueId val="{00000006-5777-437A-8CC1-66153234A62D}"/>
            </c:ext>
          </c:extLst>
        </c:ser>
        <c:ser>
          <c:idx val="7"/>
          <c:order val="7"/>
          <c:tx>
            <c:strRef>
              <c:f>データシート!$A$34</c:f>
              <c:strCache>
                <c:ptCount val="1"/>
                <c:pt idx="0">
                  <c:v>簡易水道事業会計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1.17</c:v>
                </c:pt>
              </c:numCache>
            </c:numRef>
          </c:val>
          <c:extLst>
            <c:ext xmlns:c16="http://schemas.microsoft.com/office/drawing/2014/chart" uri="{C3380CC4-5D6E-409C-BE32-E72D297353CC}">
              <c16:uniqueId val="{00000007-5777-437A-8CC1-66153234A62D}"/>
            </c:ext>
          </c:extLst>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1.33</c:v>
                </c:pt>
                <c:pt idx="2">
                  <c:v>#N/A</c:v>
                </c:pt>
                <c:pt idx="3">
                  <c:v>1.95</c:v>
                </c:pt>
                <c:pt idx="4">
                  <c:v>#N/A</c:v>
                </c:pt>
                <c:pt idx="5">
                  <c:v>0.94</c:v>
                </c:pt>
                <c:pt idx="6">
                  <c:v>#N/A</c:v>
                </c:pt>
                <c:pt idx="7">
                  <c:v>1.58</c:v>
                </c:pt>
                <c:pt idx="8">
                  <c:v>#N/A</c:v>
                </c:pt>
                <c:pt idx="9">
                  <c:v>1.89</c:v>
                </c:pt>
              </c:numCache>
            </c:numRef>
          </c:val>
          <c:extLst>
            <c:ext xmlns:c16="http://schemas.microsoft.com/office/drawing/2014/chart" uri="{C3380CC4-5D6E-409C-BE32-E72D297353CC}">
              <c16:uniqueId val="{00000008-5777-437A-8CC1-66153234A62D}"/>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1.91</c:v>
                </c:pt>
                <c:pt idx="2">
                  <c:v>#N/A</c:v>
                </c:pt>
                <c:pt idx="3">
                  <c:v>5.44</c:v>
                </c:pt>
                <c:pt idx="4">
                  <c:v>#N/A</c:v>
                </c:pt>
                <c:pt idx="5">
                  <c:v>10.8</c:v>
                </c:pt>
                <c:pt idx="6">
                  <c:v>#N/A</c:v>
                </c:pt>
                <c:pt idx="7">
                  <c:v>12.96</c:v>
                </c:pt>
                <c:pt idx="8">
                  <c:v>#N/A</c:v>
                </c:pt>
                <c:pt idx="9">
                  <c:v>7.06</c:v>
                </c:pt>
              </c:numCache>
            </c:numRef>
          </c:val>
          <c:extLst>
            <c:ext xmlns:c16="http://schemas.microsoft.com/office/drawing/2014/chart" uri="{C3380CC4-5D6E-409C-BE32-E72D297353CC}">
              <c16:uniqueId val="{00000009-5777-437A-8CC1-66153234A62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262</c:v>
                </c:pt>
                <c:pt idx="5">
                  <c:v>267</c:v>
                </c:pt>
                <c:pt idx="8">
                  <c:v>286</c:v>
                </c:pt>
                <c:pt idx="11">
                  <c:v>267</c:v>
                </c:pt>
                <c:pt idx="14">
                  <c:v>296</c:v>
                </c:pt>
              </c:numCache>
            </c:numRef>
          </c:val>
          <c:extLst>
            <c:ext xmlns:c16="http://schemas.microsoft.com/office/drawing/2014/chart" uri="{C3380CC4-5D6E-409C-BE32-E72D297353CC}">
              <c16:uniqueId val="{00000000-0F67-4C1E-88B5-B102BC7D018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1</c:v>
                </c:pt>
              </c:numCache>
            </c:numRef>
          </c:val>
          <c:extLst>
            <c:ext xmlns:c16="http://schemas.microsoft.com/office/drawing/2014/chart" uri="{C3380CC4-5D6E-409C-BE32-E72D297353CC}">
              <c16:uniqueId val="{00000001-0F67-4C1E-88B5-B102BC7D018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0F67-4C1E-88B5-B102BC7D018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F67-4C1E-88B5-B102BC7D018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4</c:v>
                </c:pt>
                <c:pt idx="3">
                  <c:v>4</c:v>
                </c:pt>
                <c:pt idx="6">
                  <c:v>4</c:v>
                </c:pt>
                <c:pt idx="9">
                  <c:v>5</c:v>
                </c:pt>
                <c:pt idx="12">
                  <c:v>7</c:v>
                </c:pt>
              </c:numCache>
            </c:numRef>
          </c:val>
          <c:extLst>
            <c:ext xmlns:c16="http://schemas.microsoft.com/office/drawing/2014/chart" uri="{C3380CC4-5D6E-409C-BE32-E72D297353CC}">
              <c16:uniqueId val="{00000004-0F67-4C1E-88B5-B102BC7D018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F67-4C1E-88B5-B102BC7D018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F67-4C1E-88B5-B102BC7D018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307</c:v>
                </c:pt>
                <c:pt idx="3">
                  <c:v>320</c:v>
                </c:pt>
                <c:pt idx="6">
                  <c:v>334</c:v>
                </c:pt>
                <c:pt idx="9">
                  <c:v>320</c:v>
                </c:pt>
                <c:pt idx="12">
                  <c:v>350</c:v>
                </c:pt>
              </c:numCache>
            </c:numRef>
          </c:val>
          <c:extLst>
            <c:ext xmlns:c16="http://schemas.microsoft.com/office/drawing/2014/chart" uri="{C3380CC4-5D6E-409C-BE32-E72D297353CC}">
              <c16:uniqueId val="{00000007-0F67-4C1E-88B5-B102BC7D018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49</c:v>
                </c:pt>
                <c:pt idx="2">
                  <c:v>#N/A</c:v>
                </c:pt>
                <c:pt idx="3">
                  <c:v>#N/A</c:v>
                </c:pt>
                <c:pt idx="4">
                  <c:v>57</c:v>
                </c:pt>
                <c:pt idx="5">
                  <c:v>#N/A</c:v>
                </c:pt>
                <c:pt idx="6">
                  <c:v>#N/A</c:v>
                </c:pt>
                <c:pt idx="7">
                  <c:v>52</c:v>
                </c:pt>
                <c:pt idx="8">
                  <c:v>#N/A</c:v>
                </c:pt>
                <c:pt idx="9">
                  <c:v>#N/A</c:v>
                </c:pt>
                <c:pt idx="10">
                  <c:v>58</c:v>
                </c:pt>
                <c:pt idx="11">
                  <c:v>#N/A</c:v>
                </c:pt>
                <c:pt idx="12">
                  <c:v>#N/A</c:v>
                </c:pt>
                <c:pt idx="13">
                  <c:v>62</c:v>
                </c:pt>
                <c:pt idx="14">
                  <c:v>#N/A</c:v>
                </c:pt>
              </c:numCache>
            </c:numRef>
          </c:val>
          <c:smooth val="0"/>
          <c:extLst>
            <c:ext xmlns:c16="http://schemas.microsoft.com/office/drawing/2014/chart" uri="{C3380CC4-5D6E-409C-BE32-E72D297353CC}">
              <c16:uniqueId val="{00000008-0F67-4C1E-88B5-B102BC7D018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2122</c:v>
                </c:pt>
                <c:pt idx="5">
                  <c:v>2277</c:v>
                </c:pt>
                <c:pt idx="8">
                  <c:v>2073</c:v>
                </c:pt>
                <c:pt idx="11">
                  <c:v>2027</c:v>
                </c:pt>
                <c:pt idx="14">
                  <c:v>2244</c:v>
                </c:pt>
              </c:numCache>
            </c:numRef>
          </c:val>
          <c:extLst>
            <c:ext xmlns:c16="http://schemas.microsoft.com/office/drawing/2014/chart" uri="{C3380CC4-5D6E-409C-BE32-E72D297353CC}">
              <c16:uniqueId val="{00000000-6B35-4DAA-BC62-6EBC4024FE57}"/>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224</c:v>
                </c:pt>
                <c:pt idx="5">
                  <c:v>419</c:v>
                </c:pt>
                <c:pt idx="8">
                  <c:v>28</c:v>
                </c:pt>
                <c:pt idx="11">
                  <c:v>452</c:v>
                </c:pt>
                <c:pt idx="14">
                  <c:v>457</c:v>
                </c:pt>
              </c:numCache>
            </c:numRef>
          </c:val>
          <c:extLst>
            <c:ext xmlns:c16="http://schemas.microsoft.com/office/drawing/2014/chart" uri="{C3380CC4-5D6E-409C-BE32-E72D297353CC}">
              <c16:uniqueId val="{00000001-6B35-4DAA-BC62-6EBC4024FE57}"/>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634</c:v>
                </c:pt>
                <c:pt idx="5">
                  <c:v>845</c:v>
                </c:pt>
                <c:pt idx="8">
                  <c:v>893</c:v>
                </c:pt>
                <c:pt idx="11">
                  <c:v>996</c:v>
                </c:pt>
                <c:pt idx="14">
                  <c:v>1086</c:v>
                </c:pt>
              </c:numCache>
            </c:numRef>
          </c:val>
          <c:extLst>
            <c:ext xmlns:c16="http://schemas.microsoft.com/office/drawing/2014/chart" uri="{C3380CC4-5D6E-409C-BE32-E72D297353CC}">
              <c16:uniqueId val="{00000002-6B35-4DAA-BC62-6EBC4024FE57}"/>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B35-4DAA-BC62-6EBC4024FE57}"/>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B35-4DAA-BC62-6EBC4024FE57}"/>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B35-4DAA-BC62-6EBC4024FE57}"/>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147</c:v>
                </c:pt>
                <c:pt idx="3">
                  <c:v>164</c:v>
                </c:pt>
                <c:pt idx="6">
                  <c:v>0</c:v>
                </c:pt>
                <c:pt idx="9">
                  <c:v>0</c:v>
                </c:pt>
                <c:pt idx="12">
                  <c:v>0</c:v>
                </c:pt>
              </c:numCache>
            </c:numRef>
          </c:val>
          <c:extLst>
            <c:ext xmlns:c16="http://schemas.microsoft.com/office/drawing/2014/chart" uri="{C3380CC4-5D6E-409C-BE32-E72D297353CC}">
              <c16:uniqueId val="{00000006-6B35-4DAA-BC62-6EBC4024FE57}"/>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6B35-4DAA-BC62-6EBC4024FE57}"/>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32</c:v>
                </c:pt>
                <c:pt idx="3">
                  <c:v>76</c:v>
                </c:pt>
                <c:pt idx="6">
                  <c:v>97</c:v>
                </c:pt>
                <c:pt idx="9">
                  <c:v>86</c:v>
                </c:pt>
                <c:pt idx="12">
                  <c:v>112</c:v>
                </c:pt>
              </c:numCache>
            </c:numRef>
          </c:val>
          <c:extLst>
            <c:ext xmlns:c16="http://schemas.microsoft.com/office/drawing/2014/chart" uri="{C3380CC4-5D6E-409C-BE32-E72D297353CC}">
              <c16:uniqueId val="{00000008-6B35-4DAA-BC62-6EBC4024FE57}"/>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6B35-4DAA-BC62-6EBC4024FE57}"/>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2889</c:v>
                </c:pt>
                <c:pt idx="3">
                  <c:v>3071</c:v>
                </c:pt>
                <c:pt idx="6">
                  <c:v>2799</c:v>
                </c:pt>
                <c:pt idx="9">
                  <c:v>2718</c:v>
                </c:pt>
                <c:pt idx="12">
                  <c:v>2974</c:v>
                </c:pt>
              </c:numCache>
            </c:numRef>
          </c:val>
          <c:extLst>
            <c:ext xmlns:c16="http://schemas.microsoft.com/office/drawing/2014/chart" uri="{C3380CC4-5D6E-409C-BE32-E72D297353CC}">
              <c16:uniqueId val="{0000000A-6B35-4DAA-BC62-6EBC4024FE57}"/>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89</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6B35-4DAA-BC62-6EBC4024FE57}"/>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466</c:v>
                </c:pt>
                <c:pt idx="1">
                  <c:v>557</c:v>
                </c:pt>
                <c:pt idx="2">
                  <c:v>633</c:v>
                </c:pt>
              </c:numCache>
            </c:numRef>
          </c:val>
          <c:extLst>
            <c:ext xmlns:c16="http://schemas.microsoft.com/office/drawing/2014/chart" uri="{C3380CC4-5D6E-409C-BE32-E72D297353CC}">
              <c16:uniqueId val="{00000000-F386-437E-8E47-F3795C7D403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c:v>
                </c:pt>
                <c:pt idx="1">
                  <c:v>3</c:v>
                </c:pt>
                <c:pt idx="2">
                  <c:v>3</c:v>
                </c:pt>
              </c:numCache>
            </c:numRef>
          </c:val>
          <c:extLst>
            <c:ext xmlns:c16="http://schemas.microsoft.com/office/drawing/2014/chart" uri="{C3380CC4-5D6E-409C-BE32-E72D297353CC}">
              <c16:uniqueId val="{00000001-F386-437E-8E47-F3795C7D403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424</c:v>
                </c:pt>
                <c:pt idx="1">
                  <c:v>437</c:v>
                </c:pt>
                <c:pt idx="2">
                  <c:v>450</c:v>
                </c:pt>
              </c:numCache>
            </c:numRef>
          </c:val>
          <c:extLst>
            <c:ext xmlns:c16="http://schemas.microsoft.com/office/drawing/2014/chart" uri="{C3380CC4-5D6E-409C-BE32-E72D297353CC}">
              <c16:uniqueId val="{00000002-F386-437E-8E47-F3795C7D403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{93A6DD4A-9721-45D4-809D-994F61E83409}</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0-0B8B-4FCD-80E8-02231BC437C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{BEBD8C40-15CD-4928-821B-87339ADCCF3E}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B8B-4FCD-80E8-02231BC437C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{A29AF4B0-7A19-460F-BBC8-361912D22046}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B8B-4FCD-80E8-02231BC437C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{441B47BF-CB3E-40C4-B435-B54CE491DC99}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B8B-4FCD-80E8-02231BC437C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{552AE218-7F2F-4CDC-93A8-FEB0B345E190}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B8B-4FCD-80E8-02231BC437C1}"/>
                </c:ext>
              </c:extLst>
            </c:dLbl>
            <c:dLbl>
              <c:idx val="8"/>
              <c:tx>
                <c:strRef>
                  <c:f>公会計指標分析・財政指標組合せ分析表!$BX$50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{06FF55AC-CF37-4B34-A476-DBD3756FCFBE}</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5-0B8B-4FCD-80E8-02231BC437C1}"/>
                </c:ext>
              </c:extLst>
            </c:dLbl>
            <c:dLbl>
              <c:idx val="16"/>
              <c:tx>
                <c:strRef>
                  <c:f>公会計指標分析・財政指標組合せ分析表!$CF$50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{E7549902-7766-4217-B241-7BBDF4271D27}</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06-0B8B-4FCD-80E8-02231BC437C1}"/>
                </c:ext>
              </c:extLst>
            </c:dLbl>
            <c:dLbl>
              <c:idx val="24"/>
              <c:tx>
                <c:strRef>
                  <c:f>公会計指標分析・財政指標組合せ分析表!$CN$50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{4248446D-3D62-4933-A5D1-79C02FC7D28D}</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07-0B8B-4FCD-80E8-02231BC437C1}"/>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{F8CC1363-E5C2-4560-8329-994C82FDA2E3}</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08-0B8B-4FCD-80E8-02231BC437C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40.5</c:v>
                </c:pt>
                <c:pt idx="8">
                  <c:v>42.4</c:v>
                </c:pt>
                <c:pt idx="16">
                  <c:v>44.9</c:v>
                </c:pt>
                <c:pt idx="24">
                  <c:v>47.2</c:v>
                </c:pt>
                <c:pt idx="32">
                  <c:v>49.7</c:v>
                </c:pt>
              </c:numCache>
            </c:numRef>
          </c:xVal>
          <c:yVal>
            <c:numRef>
              <c:f>公会計指標分析・財政指標組合せ分析表!$BP$51:$DC$51</c:f>
              <c:numCache>
                <c:formatCode>#,##0.0;"▲ "#,##0.0</c:formatCode>
                <c:ptCount val="40"/>
                <c:pt idx="0">
                  <c:v>15.1</c:v>
                </c:pt>
              </c:numCache>
            </c:numRef>
          </c:yVal>
          <c:smooth val="0"/>
          <c:extLst>
            <c:ext xmlns:c16="http://schemas.microsoft.com/office/drawing/2014/chart" uri="{C3380CC4-5D6E-409C-BE32-E72D297353CC}">
              <c16:uniqueId val="{00000009-0B8B-4FCD-80E8-02231BC437C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2.5998299824420031E-2"/>
                  <c:y val="-8.4363769155378313E-2"/>
                </c:manualLayout>
              </c:layout>
              <c:tx>
                <c:strRef>
                  <c:f>公会計指標分析・財政指標組合せ分析表!$BP$50</c:f>
                  <c:strCache>
                    <c:ptCount val="1"/>
                    <c:pt idx="0">
                      <c:v>R02</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{10EF1A46-0F9F-433F-BC3E-290C8D4F55D9}</c15:txfldGUID>
                      <c15:f>公会計指標分析・財政指標組合せ分析表!$BP$50</c15:f>
                      <c15:dlblFieldTableCache>
                        <c:ptCount val="1"/>
                        <c:pt idx="0">
                          <c:v>R02</c:v>
                        </c:pt>
                      </c15:dlblFieldTableCache>
                    </c15:dlblFTEntry>
                  </c15:dlblFieldTable>
                  <c15:showDataLabelsRange val="0"/>
                </c:ext>
                <c:ext xmlns:c16="http://schemas.microsoft.com/office/drawing/2014/chart" uri="{C3380CC4-5D6E-409C-BE32-E72D297353CC}">
                  <c16:uniqueId val="{0000000A-0B8B-4FCD-80E8-02231BC437C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{C4BDFF2B-154E-493A-AEE9-89944ED47A1A}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B8B-4FCD-80E8-02231BC437C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{0E3361D6-50D7-492D-A6CE-8C0B75E12000}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B8B-4FCD-80E8-02231BC437C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{DB3275C7-E7E3-4B1B-B8EB-BBA5D6924ADE}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B8B-4FCD-80E8-02231BC437C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{7C49A7D8-E6A2-43E9-83C3-48322C63708D}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B8B-4FCD-80E8-02231BC437C1}"/>
                </c:ext>
              </c:extLst>
            </c:dLbl>
            <c:dLbl>
              <c:idx val="8"/>
              <c:layout>
                <c:manualLayout>
                  <c:x val="-3.8033201476048321E-2"/>
                  <c:y val="-8.9269862110049794E-2"/>
                </c:manualLayout>
              </c:layout>
              <c:tx>
                <c:strRef>
                  <c:f>公会計指標分析・財政指標組合せ分析表!$BX$50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{9BFDA4E4-68B8-44BD-9ED5-316DF82776E1}</c15:txfldGUID>
                      <c15:f>公会計指標分析・財政指標組合せ分析表!$BX$50</c15:f>
                      <c15:dlblFieldTableCache>
                        <c:ptCount val="1"/>
                        <c:pt idx="0">
                          <c:v>R03</c:v>
                        </c:pt>
                      </c15:dlblFieldTableCache>
                    </c15:dlblFTEntry>
                  </c15:dlblFieldTable>
                  <c15:showDataLabelsRange val="0"/>
                </c:ext>
                <c:ext xmlns:c16="http://schemas.microsoft.com/office/drawing/2014/chart" uri="{C3380CC4-5D6E-409C-BE32-E72D297353CC}">
                  <c16:uniqueId val="{0000000F-0B8B-4FCD-80E8-02231BC437C1}"/>
                </c:ext>
              </c:extLst>
            </c:dLbl>
            <c:dLbl>
              <c:idx val="16"/>
              <c:layout>
                <c:manualLayout>
                  <c:x val="-3.2015750650234161E-2"/>
                  <c:y val="-3.5301951531595474E-2"/>
                </c:manualLayout>
              </c:layout>
              <c:tx>
                <c:strRef>
                  <c:f>公会計指標分析・財政指標組合せ分析表!$CF$50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{D5E64383-EBB4-4111-8C37-24E3BB39ECBD}</c15:txfldGUID>
                      <c15:f>公会計指標分析・財政指標組合せ分析表!$CF$50</c15:f>
                      <c15:dlblFieldTableCache>
                        <c:ptCount val="1"/>
                        <c:pt idx="0">
                          <c:v>R04</c:v>
                        </c:pt>
                      </c15:dlblFieldTableCache>
                    </c15:dlblFTEntry>
                  </c15:dlblFieldTable>
                  <c15:showDataLabelsRange val="0"/>
                </c:ext>
                <c:ext xmlns:c16="http://schemas.microsoft.com/office/drawing/2014/chart" uri="{C3380CC4-5D6E-409C-BE32-E72D297353CC}">
                  <c16:uniqueId val="{00000010-0B8B-4FCD-80E8-02231BC437C1}"/>
                </c:ext>
              </c:extLst>
            </c:dLbl>
            <c:dLbl>
              <c:idx val="24"/>
              <c:layout>
                <c:manualLayout>
                  <c:x val="-3.2015750650234161E-2"/>
                  <c:y val="-5.0020408011023525E-2"/>
                </c:manualLayout>
              </c:layout>
              <c:tx>
                <c:strRef>
                  <c:f>公会計指標分析・財政指標組合せ分析表!$CN$50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{953A1638-FDF2-463B-BF35-B83D10274B68}</c15:txfldGUID>
                      <c15:f>公会計指標分析・財政指標組合せ分析表!$CN$50</c15:f>
                      <c15:dlblFieldTableCache>
                        <c:ptCount val="1"/>
                        <c:pt idx="0">
                          <c:v>R05</c:v>
                        </c:pt>
                      </c15:dlblFieldTableCache>
                    </c15:dlblFTEntry>
                  </c15:dlblFieldTable>
                  <c15:showDataLabelsRange val="0"/>
                </c:ext>
                <c:ext xmlns:c16="http://schemas.microsoft.com/office/drawing/2014/chart" uri="{C3380CC4-5D6E-409C-BE32-E72D297353CC}">
                  <c16:uniqueId val="{00000011-0B8B-4FCD-80E8-02231BC437C1}"/>
                </c:ext>
              </c:extLst>
            </c:dLbl>
            <c:dLbl>
              <c:idx val="32"/>
              <c:tx>
                <c:strRef>
                  <c:f>公会計指標分析・財政指標組合せ分析表!$CV$50</c:f>
                  <c:strCache>
                    <c:ptCount val="1"/>
                    <c:pt idx="0">
                      <c:v>R06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{2B0A5C07-23AA-4EE7-B77E-38611CD3264D}</c15:txfldGUID>
                      <c15:f>公会計指標分析・財政指標組合せ分析表!$CV$50</c15:f>
                      <c15:dlblFieldTableCache>
                        <c:ptCount val="1"/>
                        <c:pt idx="0">
                          <c:v>R06</c:v>
                        </c:pt>
                      </c15:dlblFieldTableCache>
                    </c15:dlblFTEntry>
                  </c15:dlblFieldTable>
                  <c15:showDataLabelsRange val="0"/>
                </c:ext>
                <c:ext xmlns:c16="http://schemas.microsoft.com/office/drawing/2014/chart" uri="{C3380CC4-5D6E-409C-BE32-E72D297353CC}">
                  <c16:uniqueId val="{00000012-0B8B-4FCD-80E8-02231BC437C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62.2</c:v>
                </c:pt>
                <c:pt idx="8">
                  <c:v>62.9</c:v>
                </c:pt>
                <c:pt idx="16">
                  <c:v>62.9</c:v>
                </c:pt>
                <c:pt idx="24">
                  <c:v>64.3</c:v>
                </c:pt>
                <c:pt idx="32">
                  <c:v>65.8</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0B8B-4FCD-80E8-02231BC437C1}"/>
            </c:ext>
          </c:extLst>
        </c:ser>
        <c:dLbls>
          <c:showLegendKey val="0"/>
          <c:showVal val="1"/>
          <c:showCatName val="0"/>
          <c:showSerName val="0"/>
          <c:showPercent val="0"/>
          <c:showBubbleSize val="0"/>
        </c:dLbls>
        <c:axId val="46179840"/>
        <c:axId val="46181760"/>
      </c:scatterChart>
      <c:valAx>
        <c:axId val="46179840"/>
        <c:scaling>
          <c:orientation val="maxMin"/>
          <c:max val="70"/>
          <c:min val="3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{E69080D9-A39A-4C26-A210-DE8138E43E1E}</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0-B2AA-441F-B1A4-49033C43A50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{06A3EC05-6181-441A-8863-A779AB2154F8}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2AA-441F-B1A4-49033C43A50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{7F03D304-B91B-4FD3-A7F9-19F8DD8DFEB6}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2AA-441F-B1A4-49033C43A50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{780A4037-D95D-4BB7-9937-159B4B48E19C}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2AA-441F-B1A4-49033C43A50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{D84F411D-38E1-42D9-A83A-C6EA7995000C}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2AA-441F-B1A4-49033C43A50E}"/>
                </c:ext>
              </c:extLst>
            </c:dLbl>
            <c:dLbl>
              <c:idx val="8"/>
              <c:tx>
                <c:strRef>
                  <c:f>公会計指標分析・財政指標組合せ分析表!$BX$72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{1DAC15D2-E63D-468F-B533-1491F9E4233A}</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5-B2AA-441F-B1A4-49033C43A50E}"/>
                </c:ext>
              </c:extLst>
            </c:dLbl>
            <c:dLbl>
              <c:idx val="16"/>
              <c:tx>
                <c:strRef>
                  <c:f>公会計指標分析・財政指標組合せ分析表!$CF$72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{EFC6B7CA-0535-4C33-8499-1159D8EB6008}</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06-B2AA-441F-B1A4-49033C43A50E}"/>
                </c:ext>
              </c:extLst>
            </c:dLbl>
            <c:dLbl>
              <c:idx val="24"/>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{A523851E-879E-4552-8C71-A1D2CD989365}</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07-B2AA-441F-B1A4-49033C43A50E}"/>
                </c:ext>
              </c:extLst>
            </c:dLbl>
            <c:dLbl>
              <c:idx val="32"/>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{8B86806C-5EF4-460B-BF2C-80C8DFA44233}</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08-B2AA-441F-B1A4-49033C43A50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8.5</c:v>
                </c:pt>
                <c:pt idx="8">
                  <c:v>8.3000000000000007</c:v>
                </c:pt>
                <c:pt idx="16">
                  <c:v>8.1999999999999993</c:v>
                </c:pt>
                <c:pt idx="24">
                  <c:v>8.1999999999999993</c:v>
                </c:pt>
                <c:pt idx="32">
                  <c:v>8.1999999999999993</c:v>
                </c:pt>
              </c:numCache>
            </c:numRef>
          </c:xVal>
          <c:yVal>
            <c:numRef>
              <c:f>公会計指標分析・財政指標組合せ分析表!$BP$73:$DC$73</c:f>
              <c:numCache>
                <c:formatCode>#,##0.0;"▲ "#,##0.0</c:formatCode>
                <c:ptCount val="40"/>
                <c:pt idx="0">
                  <c:v>15.1</c:v>
                </c:pt>
              </c:numCache>
            </c:numRef>
          </c:yVal>
          <c:smooth val="0"/>
          <c:extLst>
            <c:ext xmlns:c16="http://schemas.microsoft.com/office/drawing/2014/chart" uri="{C3380CC4-5D6E-409C-BE32-E72D297353CC}">
              <c16:uniqueId val="{00000009-B2AA-441F-B1A4-49033C43A50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R02</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{74D2DAC0-E063-41DA-9859-E3F28B5756D7}</c15:txfldGUID>
                      <c15:f>公会計指標分析・財政指標組合せ分析表!$BP$72</c15:f>
                      <c15:dlblFieldTableCache>
                        <c:ptCount val="1"/>
                        <c:pt idx="0">
                          <c:v>R02</c:v>
                        </c:pt>
                      </c15:dlblFieldTableCache>
                    </c15:dlblFTEntry>
                  </c15:dlblFieldTable>
                  <c15:showDataLabelsRange val="0"/>
                </c:ext>
                <c:ext xmlns:c16="http://schemas.microsoft.com/office/drawing/2014/chart" uri="{C3380CC4-5D6E-409C-BE32-E72D297353CC}">
                  <c16:uniqueId val="{0000000A-B2AA-441F-B1A4-49033C43A50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{24453842-8533-4F20-B244-3A9405B7098F}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2AA-441F-B1A4-49033C43A50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{8A343785-C9D3-475A-AA9A-5E1C3CD5FE0C}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2AA-441F-B1A4-49033C43A50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{6AC31B3A-BDD2-44E1-BB2A-7BD09C3E6408}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2AA-441F-B1A4-49033C43A50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{5B1BD655-593E-4404-984C-F5ECC0D838BD}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2AA-441F-B1A4-49033C43A50E}"/>
                </c:ext>
              </c:extLst>
            </c:dLbl>
            <c:dLbl>
              <c:idx val="8"/>
              <c:tx>
                <c:strRef>
                  <c:f>公会計指標分析・財政指標組合せ分析表!$BX$72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{8240B9D0-DD4D-40C4-9098-466E09001B1F}</c15:txfldGUID>
                      <c15:f>公会計指標分析・財政指標組合せ分析表!$BX$72</c15:f>
                      <c15:dlblFieldTableCache>
                        <c:ptCount val="1"/>
                        <c:pt idx="0">
                          <c:v>R03</c:v>
                        </c:pt>
                      </c15:dlblFieldTableCache>
                    </c15:dlblFTEntry>
                  </c15:dlblFieldTable>
                  <c15:showDataLabelsRange val="0"/>
                </c:ext>
                <c:ext xmlns:c16="http://schemas.microsoft.com/office/drawing/2014/chart" uri="{C3380CC4-5D6E-409C-BE32-E72D297353CC}">
                  <c16:uniqueId val="{0000000F-B2AA-441F-B1A4-49033C43A50E}"/>
                </c:ext>
              </c:extLst>
            </c:dLbl>
            <c:dLbl>
              <c:idx val="16"/>
              <c:tx>
                <c:strRef>
                  <c:f>公会計指標分析・財政指標組合せ分析表!$CF$72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{7E237545-F548-4945-9FF7-D3847B25DE62}</c15:txfldGUID>
                      <c15:f>公会計指標分析・財政指標組合せ分析表!$CF$72</c15:f>
                      <c15:dlblFieldTableCache>
                        <c:ptCount val="1"/>
                        <c:pt idx="0">
                          <c:v>R04</c:v>
                        </c:pt>
                      </c15:dlblFieldTableCache>
                    </c15:dlblFTEntry>
                  </c15:dlblFieldTable>
                  <c15:showDataLabelsRange val="0"/>
                </c:ext>
                <c:ext xmlns:c16="http://schemas.microsoft.com/office/drawing/2014/chart" uri="{C3380CC4-5D6E-409C-BE32-E72D297353CC}">
                  <c16:uniqueId val="{00000010-B2AA-441F-B1A4-49033C43A50E}"/>
                </c:ext>
              </c:extLst>
            </c:dLbl>
            <c:dLbl>
              <c:idx val="24"/>
              <c:layout>
                <c:manualLayout>
                  <c:x val="-3.4310845302750373E-2"/>
                  <c:y val="-4.3495921315535896E-2"/>
                </c:manualLayout>
              </c:layout>
              <c:tx>
                <c:strRef>
                  <c:f>公会計指標分析・財政指標組合せ分析表!$CN$72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{855A1BB5-6821-4860-9BB5-59248566D224}</c15:txfldGUID>
                      <c15:f>公会計指標分析・財政指標組合せ分析表!$CN$72</c15:f>
                      <c15:dlblFieldTableCache>
                        <c:ptCount val="1"/>
                        <c:pt idx="0">
                          <c:v>R05</c:v>
                        </c:pt>
                      </c15:dlblFieldTableCache>
                    </c15:dlblFTEntry>
                  </c15:dlblFieldTable>
                  <c15:showDataLabelsRange val="0"/>
                </c:ext>
                <c:ext xmlns:c16="http://schemas.microsoft.com/office/drawing/2014/chart" uri="{C3380CC4-5D6E-409C-BE32-E72D297353CC}">
                  <c16:uniqueId val="{00000011-B2AA-441F-B1A4-49033C43A50E}"/>
                </c:ext>
              </c:extLst>
            </c:dLbl>
            <c:dLbl>
              <c:idx val="32"/>
              <c:layout>
                <c:manualLayout>
                  <c:x val="-2.8829840147400729E-2"/>
                  <c:y val="-8.1337372860052048E-2"/>
                </c:manualLayout>
              </c:layout>
              <c:tx>
                <c:strRef>
                  <c:f>公会計指標分析・財政指標組合せ分析表!$CV$72</c:f>
                  <c:strCache>
                    <c:ptCount val="1"/>
                    <c:pt idx="0">
                      <c:v>R06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{2A5A12B6-FAB9-42DF-9285-50AB4FED7C4A}</c15:txfldGUID>
                      <c15:f>公会計指標分析・財政指標組合せ分析表!$CV$72</c15:f>
                      <c15:dlblFieldTableCache>
                        <c:ptCount val="1"/>
                        <c:pt idx="0">
                          <c:v>R06</c:v>
                        </c:pt>
                      </c15:dlblFieldTableCache>
                    </c15:dlblFTEntry>
                  </c15:dlblFieldTable>
                  <c15:showDataLabelsRange val="0"/>
                </c:ext>
                <c:ext xmlns:c16="http://schemas.microsoft.com/office/drawing/2014/chart" uri="{C3380CC4-5D6E-409C-BE32-E72D297353CC}">
                  <c16:uniqueId val="{00000012-B2AA-441F-B1A4-49033C43A50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5.8</c:v>
                </c:pt>
                <c:pt idx="8">
                  <c:v>6.1</c:v>
                </c:pt>
                <c:pt idx="16">
                  <c:v>6.3</c:v>
                </c:pt>
                <c:pt idx="24">
                  <c:v>6.7</c:v>
                </c:pt>
                <c:pt idx="32">
                  <c:v>6.6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B2AA-441F-B1A4-49033C43A50E}"/>
            </c:ext>
          </c:extLst>
        </c:ser>
        <c:dLbls>
          <c:showLegendKey val="0"/>
          <c:showVal val="1"/>
          <c:showCatName val="0"/>
          <c:showSerName val="0"/>
          <c:showPercent val="0"/>
          <c:showBubbleSize val="0"/>
        </c:dLbls>
        <c:axId val="84219776"/>
        <c:axId val="84234240"/>
      </c:scatterChart>
      <c:valAx>
        <c:axId val="84219776"/>
        <c:scaling>
          <c:orientation val="maxMin"/>
          <c:max val="9"/>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沖縄県北大東村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全ての項目において、前年度と比較して増加している。また、普通建設事業費に係る償還金については、一定の比率で推移することが見込まれているが、今後は大型事業の実施に伴う増加も予想される。今後も事業収益の確保や事業内容の精査を図り、地方債の新規発行を伴う普通建設事業を抑制することで、健全な財政運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ゴシック" pitchFamily="49" charset="-128"/>
              <a:ea typeface="ＭＳ ゴシック" pitchFamily="49" charset="-128"/>
            </a:rPr>
            <a: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沖縄県北大東村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地方債の現在高は増加したが、充当可能基金残高の増額にともない、将来負担比率の分子は減額となった。今後も将来負担の軽減のため、計画的な基金積立て、新規地方債借入の縮減に努める。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沖縄県北大東村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財政調整基金の積立（</a:t>
          </a:r>
          <a:r>
            <a:rPr kumimoji="1" lang="en-US" altLang="ja-JP" sz="1100">
              <a:solidFill>
                <a:schemeClr val="dk1"/>
              </a:solidFill>
              <a:effectLst/>
              <a:latin typeface="+mn-lt"/>
              <a:ea typeface="+mn-ea"/>
              <a:cs typeface="+mn-cs"/>
            </a:rPr>
            <a:t>196,711</a:t>
          </a:r>
          <a:r>
            <a:rPr kumimoji="1" lang="ja-JP" altLang="ja-JP" sz="1100">
              <a:solidFill>
                <a:schemeClr val="dk1"/>
              </a:solidFill>
              <a:effectLst/>
              <a:latin typeface="+mn-lt"/>
              <a:ea typeface="+mn-ea"/>
              <a:cs typeface="+mn-cs"/>
            </a:rPr>
            <a:t>千円）、取崩（</a:t>
          </a:r>
          <a:r>
            <a:rPr kumimoji="1" lang="en-US" altLang="ja-JP" sz="1100">
              <a:solidFill>
                <a:schemeClr val="dk1"/>
              </a:solidFill>
              <a:effectLst/>
              <a:latin typeface="+mn-lt"/>
              <a:ea typeface="+mn-ea"/>
              <a:cs typeface="+mn-cs"/>
            </a:rPr>
            <a:t>120,534</a:t>
          </a:r>
          <a:r>
            <a:rPr kumimoji="1" lang="ja-JP" altLang="ja-JP" sz="1100">
              <a:solidFill>
                <a:schemeClr val="dk1"/>
              </a:solidFill>
              <a:effectLst/>
              <a:latin typeface="+mn-lt"/>
              <a:ea typeface="+mn-ea"/>
              <a:cs typeface="+mn-cs"/>
            </a:rPr>
            <a:t>千円）があった</a:t>
          </a:r>
          <a:r>
            <a:rPr kumimoji="1" lang="ja-JP" altLang="en-US" sz="1100">
              <a:solidFill>
                <a:schemeClr val="dk1"/>
              </a:solidFill>
              <a:effectLst/>
              <a:latin typeface="+mn-lt"/>
              <a:ea typeface="+mn-ea"/>
              <a:cs typeface="+mn-cs"/>
            </a:rPr>
            <a:t>。</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突発的な行政需要や予定されている大型事業などの執行に備え、積極的な積立、また取り崩しの抑制に努め、基金残高の増加を図る。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港湾業務事業特別会計基金：クレーン等の故障や地方債の繰上償還、その他財源の不足が生じた際の財源に充てる</a:t>
          </a:r>
          <a:endParaRPr lang="ja-JP" altLang="ja-JP" sz="1400">
            <a:effectLst/>
          </a:endParaRPr>
        </a:p>
        <a:p>
          <a:r>
            <a:rPr kumimoji="1" lang="ja-JP" altLang="ja-JP" sz="1100">
              <a:solidFill>
                <a:schemeClr val="dk1"/>
              </a:solidFill>
              <a:effectLst/>
              <a:latin typeface="+mn-lt"/>
              <a:ea typeface="+mn-ea"/>
              <a:cs typeface="+mn-cs"/>
            </a:rPr>
            <a:t>船舶整備基金：船舶だいとうの老朽化対策や、船舶の新規整備等に備える</a:t>
          </a:r>
          <a:endParaRPr lang="ja-JP" altLang="ja-JP" sz="1400">
            <a:effectLst/>
          </a:endParaRPr>
        </a:p>
        <a:p>
          <a:r>
            <a:rPr kumimoji="1" lang="ja-JP" altLang="ja-JP" sz="1100">
              <a:solidFill>
                <a:schemeClr val="dk1"/>
              </a:solidFill>
              <a:effectLst/>
              <a:latin typeface="+mn-lt"/>
              <a:ea typeface="+mn-ea"/>
              <a:cs typeface="+mn-cs"/>
            </a:rPr>
            <a:t>北大東ふるさと応援基金：主に「教育・文化の推進」、「保険・医療・介護・福祉の向上」、「産業振興」、「生活環境向上」にかかる事業に充てる</a:t>
          </a:r>
          <a:endParaRPr lang="ja-JP" altLang="ja-JP" sz="1400">
            <a:effectLst/>
          </a:endParaRPr>
        </a:p>
        <a:p>
          <a:r>
            <a:rPr kumimoji="1" lang="ja-JP" altLang="ja-JP" sz="1100">
              <a:solidFill>
                <a:schemeClr val="dk1"/>
              </a:solidFill>
              <a:effectLst/>
              <a:latin typeface="+mn-lt"/>
              <a:ea typeface="+mn-ea"/>
              <a:cs typeface="+mn-cs"/>
            </a:rPr>
            <a:t>村営住宅整備基金：村営住宅整備促進を図る資金に充てる</a:t>
          </a:r>
          <a:endParaRPr lang="ja-JP" altLang="ja-JP" sz="1400">
            <a:effectLst/>
          </a:endParaRPr>
        </a:p>
        <a:p>
          <a:r>
            <a:rPr kumimoji="1" lang="ja-JP" altLang="en-US" sz="1100">
              <a:solidFill>
                <a:schemeClr val="dk1"/>
              </a:solidFill>
              <a:effectLst/>
              <a:latin typeface="+mn-lt"/>
              <a:ea typeface="+mn-ea"/>
              <a:cs typeface="+mn-cs"/>
            </a:rPr>
            <a:t>国民健康保険</a:t>
          </a:r>
          <a:r>
            <a:rPr kumimoji="1" lang="ja-JP" altLang="ja-JP" sz="1100">
              <a:solidFill>
                <a:schemeClr val="dk1"/>
              </a:solidFill>
              <a:effectLst/>
              <a:latin typeface="+mn-lt"/>
              <a:ea typeface="+mn-ea"/>
              <a:cs typeface="+mn-cs"/>
            </a:rPr>
            <a:t>基金：</a:t>
          </a:r>
          <a:r>
            <a:rPr kumimoji="1" lang="ja-JP" altLang="en-US" sz="1100">
              <a:solidFill>
                <a:schemeClr val="dk1"/>
              </a:solidFill>
              <a:effectLst/>
              <a:latin typeface="+mn-lt"/>
              <a:ea typeface="+mn-ea"/>
              <a:cs typeface="+mn-cs"/>
            </a:rPr>
            <a:t>国保税の激変緩和措置に充てる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港湾業務事業特別会計基金：</a:t>
          </a:r>
          <a:r>
            <a:rPr kumimoji="1" lang="ja-JP" altLang="en-US" sz="1100">
              <a:solidFill>
                <a:schemeClr val="dk1"/>
              </a:solidFill>
              <a:effectLst/>
              <a:latin typeface="+mn-lt"/>
              <a:ea typeface="+mn-ea"/>
              <a:cs typeface="+mn-cs"/>
            </a:rPr>
            <a:t>基金積立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船舶整備基金：基金積立</a:t>
          </a:r>
          <a:endParaRPr lang="ja-JP" altLang="ja-JP" sz="1400">
            <a:effectLst/>
          </a:endParaRPr>
        </a:p>
        <a:p>
          <a:r>
            <a:rPr kumimoji="1" lang="ja-JP" altLang="en-US" sz="1100">
              <a:solidFill>
                <a:schemeClr val="dk1"/>
              </a:solidFill>
              <a:effectLst/>
              <a:latin typeface="+mn-ea"/>
              <a:ea typeface="+mn-ea"/>
              <a:cs typeface="+mn-cs"/>
            </a:rPr>
            <a:t>国民健康保険基金：基金の取崩</a:t>
          </a:r>
          <a:endParaRPr kumimoji="1" lang="en-US" altLang="ja-JP" sz="1100">
            <a:solidFill>
              <a:schemeClr val="dk1"/>
            </a:solidFill>
            <a:effectLst/>
            <a:latin typeface="+mn-ea"/>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行政サービスを適切に実行するため、計画的な基金積立および取り崩しによる事業執行に努める。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財政調整基金の積立（</a:t>
          </a:r>
          <a:r>
            <a:rPr kumimoji="1" lang="en-US" altLang="ja-JP" sz="1100">
              <a:solidFill>
                <a:schemeClr val="dk1"/>
              </a:solidFill>
              <a:effectLst/>
              <a:latin typeface="+mn-lt"/>
              <a:ea typeface="+mn-ea"/>
              <a:cs typeface="+mn-cs"/>
            </a:rPr>
            <a:t>196,711</a:t>
          </a:r>
          <a:r>
            <a:rPr kumimoji="1" lang="ja-JP" altLang="ja-JP" sz="1100">
              <a:solidFill>
                <a:schemeClr val="dk1"/>
              </a:solidFill>
              <a:effectLst/>
              <a:latin typeface="+mn-lt"/>
              <a:ea typeface="+mn-ea"/>
              <a:cs typeface="+mn-cs"/>
            </a:rPr>
            <a:t>千円）、取崩（</a:t>
          </a:r>
          <a:r>
            <a:rPr kumimoji="1" lang="en-US" altLang="ja-JP" sz="1100">
              <a:solidFill>
                <a:schemeClr val="dk1"/>
              </a:solidFill>
              <a:effectLst/>
              <a:latin typeface="+mn-lt"/>
              <a:ea typeface="+mn-ea"/>
              <a:cs typeface="+mn-cs"/>
            </a:rPr>
            <a:t>120,534</a:t>
          </a:r>
          <a:r>
            <a:rPr kumimoji="1" lang="ja-JP" altLang="ja-JP" sz="1100">
              <a:solidFill>
                <a:schemeClr val="dk1"/>
              </a:solidFill>
              <a:effectLst/>
              <a:latin typeface="+mn-lt"/>
              <a:ea typeface="+mn-ea"/>
              <a:cs typeface="+mn-cs"/>
            </a:rPr>
            <a:t>千円）があった</a:t>
          </a:r>
          <a:r>
            <a:rPr kumimoji="0" lang="ja-JP" altLang="en-US" sz="1400">
              <a:solidFill>
                <a:schemeClr val="dk1"/>
              </a:solidFill>
              <a:effectLst/>
              <a:latin typeface="+mn-lt"/>
              <a:ea typeface="+mn-ea"/>
              <a:cs typeface="+mn-cs"/>
            </a:rPr>
            <a:t>。</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大型事業などの執行に備え、積極的な積立、また取り崩しの抑制に努め、基金残高の増加を図る</a:t>
          </a:r>
          <a:r>
            <a:rPr kumimoji="1" lang="ja-JP" altLang="en-US" sz="1100">
              <a:solidFill>
                <a:schemeClr val="dk1"/>
              </a:solidFill>
              <a:effectLst/>
              <a:latin typeface="+mn-lt"/>
              <a:ea typeface="+mn-ea"/>
              <a:cs typeface="+mn-cs"/>
            </a:rPr>
            <a:t>。</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ea"/>
              <a:ea typeface="+mn-ea"/>
              <a:cs typeface="+mn-cs"/>
            </a:rPr>
            <a:t>大きな増減はない。</a:t>
          </a:r>
          <a:endParaRPr kumimoji="1" lang="en-US" altLang="ja-JP" sz="1100">
            <a:solidFill>
              <a:schemeClr val="dk1"/>
            </a:solidFill>
            <a:effectLst/>
            <a:latin typeface="+mn-ea"/>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100">
              <a:solidFill>
                <a:schemeClr val="dk1"/>
              </a:solidFill>
              <a:effectLst/>
              <a:latin typeface="+mn-lt"/>
              <a:ea typeface="+mn-ea"/>
              <a:cs typeface="+mn-cs"/>
            </a:rPr>
            <a:t>本村では普通建設事業費にかかる元利償還金増加に伴い、公債費が毎年増加している。</a:t>
          </a:r>
          <a:endParaRPr lang="ja-JP" altLang="ja-JP" sz="1400">
            <a:effectLst/>
          </a:endParaRPr>
        </a:p>
        <a:p>
          <a:r>
            <a:rPr kumimoji="1" lang="ja-JP" altLang="ja-JP" sz="1100">
              <a:solidFill>
                <a:schemeClr val="dk1"/>
              </a:solidFill>
              <a:effectLst/>
              <a:latin typeface="+mn-lt"/>
              <a:ea typeface="+mn-ea"/>
              <a:cs typeface="+mn-cs"/>
            </a:rPr>
            <a:t>今後も公債費の負担が大きくなることが予想されるため、当該基金への積立金財源確保に努めていく。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F10A018-8E0A-421D-8F64-9815A6DB83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EAAEABCD-2A9D-4B20-990A-B2354EB4E2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a:extLst>
            <a:ext uri="{FF2B5EF4-FFF2-40B4-BE49-F238E27FC236}">
              <a16:creationId xmlns:a16="http://schemas.microsoft.com/office/drawing/2014/main" id="{C81BA310-C435-43D3-AF17-5B35F1030AFC}"/>
            </a:ext>
          </a:extLst>
        </xdr:cNvPr>
        <xdr:cNvSpPr/>
      </xdr:nvSpPr>
      <xdr:spPr>
        <a:xfrm>
          <a:off x="14582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a:extLst>
            <a:ext uri="{FF2B5EF4-FFF2-40B4-BE49-F238E27FC236}">
              <a16:creationId xmlns:a16="http://schemas.microsoft.com/office/drawing/2014/main" id="{7C11A2C2-E761-4F93-B847-CBE5D9BE8F25}"/>
            </a:ext>
          </a:extLst>
        </xdr:cNvPr>
        <xdr:cNvSpPr/>
      </xdr:nvSpPr>
      <xdr:spPr>
        <a:xfrm>
          <a:off x="16106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a:extLst>
            <a:ext uri="{FF2B5EF4-FFF2-40B4-BE49-F238E27FC236}">
              <a16:creationId xmlns:a16="http://schemas.microsoft.com/office/drawing/2014/main" id="{5F6C5F14-02F9-4AFD-9F94-35383E11CD49}"/>
            </a:ext>
          </a:extLst>
        </xdr:cNvPr>
        <xdr:cNvSpPr/>
      </xdr:nvSpPr>
      <xdr:spPr>
        <a:xfrm>
          <a:off x="17630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a:extLst>
            <a:ext uri="{FF2B5EF4-FFF2-40B4-BE49-F238E27FC236}">
              <a16:creationId xmlns:a16="http://schemas.microsoft.com/office/drawing/2014/main" id="{972EFB29-A930-4F86-86BB-627FBC939E46}"/>
            </a:ext>
          </a:extLst>
        </xdr:cNvPr>
        <xdr:cNvSpPr/>
      </xdr:nvSpPr>
      <xdr:spPr>
        <a:xfrm>
          <a:off x="19154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a:extLst>
            <a:ext uri="{FF2B5EF4-FFF2-40B4-BE49-F238E27FC236}">
              <a16:creationId xmlns:a16="http://schemas.microsoft.com/office/drawing/2014/main" id="{D17A6D1E-B4B9-4480-8BC2-C03AF7641A14}"/>
            </a:ext>
          </a:extLst>
        </xdr:cNvPr>
        <xdr:cNvSpPr/>
      </xdr:nvSpPr>
      <xdr:spPr>
        <a:xfrm>
          <a:off x="14582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a:extLst>
            <a:ext uri="{FF2B5EF4-FFF2-40B4-BE49-F238E27FC236}">
              <a16:creationId xmlns:a16="http://schemas.microsoft.com/office/drawing/2014/main" id="{D08FAF50-90C1-401F-A9FB-CE2B76BB6240}"/>
            </a:ext>
          </a:extLst>
        </xdr:cNvPr>
        <xdr:cNvSpPr/>
      </xdr:nvSpPr>
      <xdr:spPr>
        <a:xfrm>
          <a:off x="16106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a:extLst>
            <a:ext uri="{FF2B5EF4-FFF2-40B4-BE49-F238E27FC236}">
              <a16:creationId xmlns:a16="http://schemas.microsoft.com/office/drawing/2014/main" id="{1D33177E-4815-4784-B445-A67D59A538FE}"/>
            </a:ext>
          </a:extLst>
        </xdr:cNvPr>
        <xdr:cNvSpPr/>
      </xdr:nvSpPr>
      <xdr:spPr>
        <a:xfrm>
          <a:off x="17630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a:extLst>
            <a:ext uri="{FF2B5EF4-FFF2-40B4-BE49-F238E27FC236}">
              <a16:creationId xmlns:a16="http://schemas.microsoft.com/office/drawing/2014/main" id="{BAD28302-24FB-430D-8E8D-054CF8DCDBC0}"/>
            </a:ext>
          </a:extLst>
        </xdr:cNvPr>
        <xdr:cNvSpPr/>
      </xdr:nvSpPr>
      <xdr:spPr>
        <a:xfrm>
          <a:off x="19154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a:extLst>
            <a:ext uri="{FF2B5EF4-FFF2-40B4-BE49-F238E27FC236}">
              <a16:creationId xmlns:a16="http://schemas.microsoft.com/office/drawing/2014/main" id="{F13502E9-34BC-4FFA-A514-D33A8A9B02EC}"/>
            </a:ext>
          </a:extLst>
        </xdr:cNvPr>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a:extLst>
            <a:ext uri="{FF2B5EF4-FFF2-40B4-BE49-F238E27FC236}">
              <a16:creationId xmlns:a16="http://schemas.microsoft.com/office/drawing/2014/main" id="{03782741-EB92-49C0-8986-CDB7E22992B0}"/>
            </a:ext>
          </a:extLst>
        </xdr:cNvPr>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a:extLst>
            <a:ext uri="{FF2B5EF4-FFF2-40B4-BE49-F238E27FC236}">
              <a16:creationId xmlns:a16="http://schemas.microsoft.com/office/drawing/2014/main" id="{28EC806A-9593-401B-98B8-C3029046F046}"/>
            </a:ext>
          </a:extLst>
        </xdr:cNvPr>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a:extLst>
            <a:ext uri="{FF2B5EF4-FFF2-40B4-BE49-F238E27FC236}">
              <a16:creationId xmlns:a16="http://schemas.microsoft.com/office/drawing/2014/main" id="{65081391-8A0D-47B3-AA76-678FD424ED9A}"/>
            </a:ext>
          </a:extLst>
        </xdr:cNvPr>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沖縄県北大東村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a:extLst>
            <a:ext uri="{FF2B5EF4-FFF2-40B4-BE49-F238E27FC236}">
              <a16:creationId xmlns:a16="http://schemas.microsoft.com/office/drawing/2014/main" id="{37AFD292-FDF9-4829-85FF-25970E23FB33}"/>
            </a:ext>
          </a:extLst>
        </xdr:cNvPr>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a:extLst>
            <a:ext uri="{FF2B5EF4-FFF2-40B4-BE49-F238E27FC236}">
              <a16:creationId xmlns:a16="http://schemas.microsoft.com/office/drawing/2014/main" id="{A916B10E-029A-4176-AD11-FA8537F3D08C}"/>
            </a:ext>
          </a:extLst>
        </xdr:cNvPr>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a:extLst>
            <a:ext uri="{FF2B5EF4-FFF2-40B4-BE49-F238E27FC236}">
              <a16:creationId xmlns:a16="http://schemas.microsoft.com/office/drawing/2014/main" id="{8FE2E040-D05C-4652-B898-8A31C18ABBF6}"/>
            </a:ext>
          </a:extLst>
        </xdr:cNvPr>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a:extLst>
            <a:ext uri="{FF2B5EF4-FFF2-40B4-BE49-F238E27FC236}">
              <a16:creationId xmlns:a16="http://schemas.microsoft.com/office/drawing/2014/main" id="{3CB3BE44-3BB7-40A3-A591-BE8FCB3E1075}"/>
            </a:ext>
          </a:extLst>
        </xdr:cNvPr>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a:extLst>
            <a:ext uri="{FF2B5EF4-FFF2-40B4-BE49-F238E27FC236}">
              <a16:creationId xmlns:a16="http://schemas.microsoft.com/office/drawing/2014/main" id="{FF35DA98-8BFA-4997-85E4-9DD49D1DADF5}"/>
            </a:ext>
          </a:extLst>
        </xdr:cNvPr>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a:extLst>
            <a:ext uri="{FF2B5EF4-FFF2-40B4-BE49-F238E27FC236}">
              <a16:creationId xmlns:a16="http://schemas.microsoft.com/office/drawing/2014/main" id="{ABA311B2-F5A0-49F1-A758-8286B6A5B4B6}"/>
            </a:ext>
          </a:extLst>
        </xdr:cNvPr>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544
508
13.07
3,792,131
3,653,728
82,382
993,149
2,973,609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a:extLst>
            <a:ext uri="{FF2B5EF4-FFF2-40B4-BE49-F238E27FC236}">
              <a16:creationId xmlns:a16="http://schemas.microsoft.com/office/drawing/2014/main" id="{1856E8BD-2244-4C0C-8506-2BA32478CFCD}"/>
            </a:ext>
          </a:extLst>
        </xdr:cNvPr>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a:extLst>
            <a:ext uri="{FF2B5EF4-FFF2-40B4-BE49-F238E27FC236}">
              <a16:creationId xmlns:a16="http://schemas.microsoft.com/office/drawing/2014/main" id="{60D51666-6473-4B42-B876-D1E845049496}"/>
            </a:ext>
          </a:extLst>
        </xdr:cNvPr>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a:extLst>
            <a:ext uri="{FF2B5EF4-FFF2-40B4-BE49-F238E27FC236}">
              <a16:creationId xmlns:a16="http://schemas.microsoft.com/office/drawing/2014/main" id="{BE3652BA-97F2-4085-A11F-8FAD98082838}"/>
            </a:ext>
          </a:extLst>
        </xdr:cNvPr>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a:extLst>
            <a:ext uri="{FF2B5EF4-FFF2-40B4-BE49-F238E27FC236}">
              <a16:creationId xmlns:a16="http://schemas.microsoft.com/office/drawing/2014/main" id="{418DB52F-C825-4DB0-9B9E-030E29E880BA}"/>
            </a:ext>
          </a:extLst>
        </xdr:cNvPr>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a:extLst>
            <a:ext uri="{FF2B5EF4-FFF2-40B4-BE49-F238E27FC236}">
              <a16:creationId xmlns:a16="http://schemas.microsoft.com/office/drawing/2014/main" id="{CE08E7BF-3468-4C84-B104-B1BA1A48A1B3}"/>
            </a:ext>
          </a:extLst>
        </xdr:cNvPr>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a:extLst>
            <a:ext uri="{FF2B5EF4-FFF2-40B4-BE49-F238E27FC236}">
              <a16:creationId xmlns:a16="http://schemas.microsoft.com/office/drawing/2014/main" id="{E33A1EF5-5998-468A-A627-AC66EF3E4A0E}"/>
            </a:ext>
          </a:extLst>
        </xdr:cNvPr>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a:extLst>
            <a:ext uri="{FF2B5EF4-FFF2-40B4-BE49-F238E27FC236}">
              <a16:creationId xmlns:a16="http://schemas.microsoft.com/office/drawing/2014/main" id="{85243CA1-09FE-4D9B-B177-D12831D6995C}"/>
            </a:ext>
          </a:extLst>
        </xdr:cNvPr>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a:extLst>
            <a:ext uri="{FF2B5EF4-FFF2-40B4-BE49-F238E27FC236}">
              <a16:creationId xmlns:a16="http://schemas.microsoft.com/office/drawing/2014/main" id="{37DBC1FC-3ABE-4284-8AE5-DE959DA5B785}"/>
            </a:ext>
          </a:extLst>
        </xdr:cNvPr>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a:extLst>
            <a:ext uri="{FF2B5EF4-FFF2-40B4-BE49-F238E27FC236}">
              <a16:creationId xmlns:a16="http://schemas.microsoft.com/office/drawing/2014/main" id="{6188A1BC-8197-465C-95C7-5ACDBE361AB3}"/>
            </a:ext>
          </a:extLst>
        </xdr:cNvPr>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a:extLst>
            <a:ext uri="{FF2B5EF4-FFF2-40B4-BE49-F238E27FC236}">
              <a16:creationId xmlns:a16="http://schemas.microsoft.com/office/drawing/2014/main" id="{1D0AE30D-20AF-43E4-84C6-21010F5C1578}"/>
            </a:ext>
          </a:extLst>
        </xdr:cNvPr>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a:extLst>
            <a:ext uri="{FF2B5EF4-FFF2-40B4-BE49-F238E27FC236}">
              <a16:creationId xmlns:a16="http://schemas.microsoft.com/office/drawing/2014/main" id="{22A3AC3E-69D4-4FC7-87C7-D527FB8C8026}"/>
            </a:ext>
          </a:extLst>
        </xdr:cNvPr>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a:extLst>
            <a:ext uri="{FF2B5EF4-FFF2-40B4-BE49-F238E27FC236}">
              <a16:creationId xmlns:a16="http://schemas.microsoft.com/office/drawing/2014/main" id="{0B2824EA-2FDA-4242-A36D-E54F7A44D3D0}"/>
            </a:ext>
          </a:extLst>
        </xdr:cNvPr>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a:extLst>
            <a:ext uri="{FF2B5EF4-FFF2-40B4-BE49-F238E27FC236}">
              <a16:creationId xmlns:a16="http://schemas.microsoft.com/office/drawing/2014/main" id="{2F2644EC-FBCD-431D-A16A-1968387E1263}"/>
            </a:ext>
          </a:extLst>
        </xdr:cNvPr>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a:extLst>
            <a:ext uri="{FF2B5EF4-FFF2-40B4-BE49-F238E27FC236}">
              <a16:creationId xmlns:a16="http://schemas.microsoft.com/office/drawing/2014/main" id="{7C89A62B-D55F-4FE4-868F-30557375ED39}"/>
            </a:ext>
          </a:extLst>
        </xdr:cNvPr>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a:extLst>
            <a:ext uri="{FF2B5EF4-FFF2-40B4-BE49-F238E27FC236}">
              <a16:creationId xmlns:a16="http://schemas.microsoft.com/office/drawing/2014/main" id="{EDBADA39-8C3F-40CC-8D20-9D0A37DCF95B}"/>
            </a:ext>
          </a:extLst>
        </xdr:cNvPr>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a:extLst>
            <a:ext uri="{FF2B5EF4-FFF2-40B4-BE49-F238E27FC236}">
              <a16:creationId xmlns:a16="http://schemas.microsoft.com/office/drawing/2014/main" id="{350F1D29-DB7E-4265-8CC5-E8EA83FBFA2A}"/>
            </a:ext>
          </a:extLst>
        </xdr:cNvPr>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a:extLst>
            <a:ext uri="{FF2B5EF4-FFF2-40B4-BE49-F238E27FC236}">
              <a16:creationId xmlns:a16="http://schemas.microsoft.com/office/drawing/2014/main" id="{5B8720EC-E290-4E02-B559-1175EAE73B06}"/>
            </a:ext>
          </a:extLst>
        </xdr:cNvPr>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9" name="テキスト ボックス 38">
          <a:extLst>
            <a:ext uri="{FF2B5EF4-FFF2-40B4-BE49-F238E27FC236}">
              <a16:creationId xmlns:a16="http://schemas.microsoft.com/office/drawing/2014/main" id="{500D1270-B012-4718-BB35-B77B81B82968}"/>
            </a:ext>
          </a:extLst>
        </xdr:cNvPr>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0" name="テキスト ボックス 39">
          <a:extLst>
            <a:ext uri="{FF2B5EF4-FFF2-40B4-BE49-F238E27FC236}">
              <a16:creationId xmlns:a16="http://schemas.microsoft.com/office/drawing/2014/main" id="{3FEE4758-33A4-4E47-835F-BB4F729D66B3}"/>
            </a:ext>
          </a:extLst>
        </xdr:cNvPr>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1" name="テキスト ボックス 40">
          <a:extLst>
            <a:ext uri="{FF2B5EF4-FFF2-40B4-BE49-F238E27FC236}">
              <a16:creationId xmlns:a16="http://schemas.microsoft.com/office/drawing/2014/main" id="{03B1883B-78C1-4D14-9968-153967372D9F}"/>
            </a:ext>
          </a:extLst>
        </xdr:cNvPr>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2" name="テキスト ボックス 41">
          <a:extLst>
            <a:ext uri="{FF2B5EF4-FFF2-40B4-BE49-F238E27FC236}">
              <a16:creationId xmlns:a16="http://schemas.microsoft.com/office/drawing/2014/main" id="{8357EEE3-CAC6-4DB8-AFA5-F096DA1A5FD9}"/>
            </a:ext>
          </a:extLst>
        </xdr:cNvPr>
        <xdr:cNvSpPr txBox="1"/>
      </xdr:nvSpPr>
      <xdr:spPr>
        <a:xfrm>
          <a:off x="419100" y="28162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3" name="テキスト ボックス 42">
          <a:extLst>
            <a:ext uri="{FF2B5EF4-FFF2-40B4-BE49-F238E27FC236}">
              <a16:creationId xmlns:a16="http://schemas.microsoft.com/office/drawing/2014/main" id="{3E0C9E3E-AEE5-42F0-85CB-5992B33D828C}"/>
            </a:ext>
          </a:extLst>
        </xdr:cNvPr>
        <xdr:cNvSpPr txBox="1"/>
      </xdr:nvSpPr>
      <xdr:spPr>
        <a:xfrm>
          <a:off x="419100" y="30575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a:extLst>
            <a:ext uri="{FF2B5EF4-FFF2-40B4-BE49-F238E27FC236}">
              <a16:creationId xmlns:a16="http://schemas.microsoft.com/office/drawing/2014/main" id="{B99C92B5-8572-408C-A6E2-271A3B032BCD}"/>
            </a:ext>
          </a:extLst>
        </xdr:cNvPr>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a:extLst>
            <a:ext uri="{FF2B5EF4-FFF2-40B4-BE49-F238E27FC236}">
              <a16:creationId xmlns:a16="http://schemas.microsoft.com/office/drawing/2014/main" id="{AB1B1AAE-1AF1-487C-A9ED-5794A381C94D}"/>
            </a:ext>
          </a:extLst>
        </xdr:cNvPr>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a:extLst>
            <a:ext uri="{FF2B5EF4-FFF2-40B4-BE49-F238E27FC236}">
              <a16:creationId xmlns:a16="http://schemas.microsoft.com/office/drawing/2014/main" id="{2A4CD6C8-7B59-479E-A049-6C75E8919D54}"/>
            </a:ext>
          </a:extLst>
        </xdr:cNvPr>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[ 49.7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a:extLst>
            <a:ext uri="{FF2B5EF4-FFF2-40B4-BE49-F238E27FC236}">
              <a16:creationId xmlns:a16="http://schemas.microsoft.com/office/drawing/2014/main" id="{705CE876-C606-4C51-AD01-73369B8CBBA5}"/>
            </a:ext>
          </a:extLst>
        </xdr:cNvPr>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a:extLst>
            <a:ext uri="{FF2B5EF4-FFF2-40B4-BE49-F238E27FC236}">
              <a16:creationId xmlns:a16="http://schemas.microsoft.com/office/drawing/2014/main" id="{98ECA718-13E0-4380-A5C4-E9EE00227439}"/>
            </a:ext>
          </a:extLst>
        </xdr:cNvPr>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a:extLst>
            <a:ext uri="{FF2B5EF4-FFF2-40B4-BE49-F238E27FC236}">
              <a16:creationId xmlns:a16="http://schemas.microsoft.com/office/drawing/2014/main" id="{99DC8B3B-0275-4803-9E89-D9966CE43095}"/>
            </a:ext>
          </a:extLst>
        </xdr:cNvPr>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a:extLst>
            <a:ext uri="{FF2B5EF4-FFF2-40B4-BE49-F238E27FC236}">
              <a16:creationId xmlns:a16="http://schemas.microsoft.com/office/drawing/2014/main" id="{A92224BB-66AE-4345-B328-F430961A5796}"/>
            </a:ext>
          </a:extLst>
        </xdr:cNvPr>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a:extLst>
            <a:ext uri="{FF2B5EF4-FFF2-40B4-BE49-F238E27FC236}">
              <a16:creationId xmlns:a16="http://schemas.microsoft.com/office/drawing/2014/main" id="{0F152460-8907-4591-972E-CCE7C84C10A6}"/>
            </a:ext>
          </a:extLst>
        </xdr:cNvPr>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a:extLst>
            <a:ext uri="{FF2B5EF4-FFF2-40B4-BE49-F238E27FC236}">
              <a16:creationId xmlns:a16="http://schemas.microsoft.com/office/drawing/2014/main" id="{4DE37F64-F5FE-4957-82AC-10902BB5FE6E}"/>
            </a:ext>
          </a:extLst>
        </xdr:cNvPr>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a:extLst>
            <a:ext uri="{FF2B5EF4-FFF2-40B4-BE49-F238E27FC236}">
              <a16:creationId xmlns:a16="http://schemas.microsoft.com/office/drawing/2014/main" id="{B057A095-FB7E-41F5-8CC7-D0FB7CCAEB42}"/>
            </a:ext>
          </a:extLst>
        </xdr:cNvPr>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a:extLst>
            <a:ext uri="{FF2B5EF4-FFF2-40B4-BE49-F238E27FC236}">
              <a16:creationId xmlns:a16="http://schemas.microsoft.com/office/drawing/2014/main" id="{984D9B1F-8B0D-4E7B-B529-EFC138800196}"/>
            </a:ext>
          </a:extLst>
        </xdr:cNvPr>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a:extLst>
            <a:ext uri="{FF2B5EF4-FFF2-40B4-BE49-F238E27FC236}">
              <a16:creationId xmlns:a16="http://schemas.microsoft.com/office/drawing/2014/main" id="{DE42B9B8-EB41-4F95-93AC-72DB09D0F199}"/>
            </a:ext>
          </a:extLst>
        </xdr:cNvPr>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a:extLst>
            <a:ext uri="{FF2B5EF4-FFF2-40B4-BE49-F238E27FC236}">
              <a16:creationId xmlns:a16="http://schemas.microsoft.com/office/drawing/2014/main" id="{454789B1-030A-4A22-81FE-F845BB96195D}"/>
            </a:ext>
          </a:extLst>
        </xdr:cNvPr>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特に大きな新規資産の取得がなく、</a:t>
          </a:r>
          <a:r>
            <a:rPr kumimoji="1" lang="ja-JP" altLang="ja-JP" sz="1100">
              <a:solidFill>
                <a:schemeClr val="dk1"/>
              </a:solidFill>
              <a:effectLst/>
              <a:latin typeface="+mn-lt"/>
              <a:ea typeface="+mn-ea"/>
              <a:cs typeface="+mn-cs"/>
            </a:rPr>
            <a:t>既存資産の減価償却</a:t>
          </a:r>
          <a:r>
            <a:rPr kumimoji="1" lang="ja-JP" altLang="en-US" sz="1100">
              <a:solidFill>
                <a:schemeClr val="dk1"/>
              </a:solidFill>
              <a:effectLst/>
              <a:latin typeface="+mn-lt"/>
              <a:ea typeface="+mn-ea"/>
              <a:cs typeface="+mn-cs"/>
            </a:rPr>
            <a:t>が進んだことで</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有形固定資産の減価償却率は昨年度より</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ポイント上昇した。北大東村は地理的要因から輸送</a:t>
          </a:r>
          <a:r>
            <a:rPr kumimoji="1" lang="ja-JP" altLang="en-US" sz="1100">
              <a:solidFill>
                <a:schemeClr val="dk1"/>
              </a:solidFill>
              <a:effectLst/>
              <a:latin typeface="+mn-lt"/>
              <a:ea typeface="+mn-ea"/>
              <a:cs typeface="+mn-cs"/>
            </a:rPr>
            <a:t>費等</a:t>
          </a:r>
          <a:r>
            <a:rPr kumimoji="1" lang="ja-JP" altLang="ja-JP" sz="1100">
              <a:solidFill>
                <a:schemeClr val="dk1"/>
              </a:solidFill>
              <a:effectLst/>
              <a:latin typeface="+mn-lt"/>
              <a:ea typeface="+mn-ea"/>
              <a:cs typeface="+mn-cs"/>
            </a:rPr>
            <a:t>を含む</a:t>
          </a:r>
          <a:r>
            <a:rPr kumimoji="1" lang="ja-JP" altLang="en-US" sz="1100">
              <a:solidFill>
                <a:schemeClr val="dk1"/>
              </a:solidFill>
              <a:effectLst/>
              <a:latin typeface="+mn-lt"/>
              <a:ea typeface="+mn-ea"/>
              <a:cs typeface="+mn-cs"/>
            </a:rPr>
            <a:t>資材価格</a:t>
          </a:r>
          <a:r>
            <a:rPr kumimoji="1" lang="ja-JP" altLang="ja-JP" sz="1100">
              <a:solidFill>
                <a:schemeClr val="dk1"/>
              </a:solidFill>
              <a:effectLst/>
              <a:latin typeface="+mn-lt"/>
              <a:ea typeface="+mn-ea"/>
              <a:cs typeface="+mn-cs"/>
            </a:rPr>
            <a:t>が高騰することから、計画的な施設の維持管理、修繕</a:t>
          </a:r>
          <a:r>
            <a:rPr kumimoji="1" lang="ja-JP" altLang="en-US" sz="1100">
              <a:solidFill>
                <a:schemeClr val="dk1"/>
              </a:solidFill>
              <a:effectLst/>
              <a:latin typeface="+mn-lt"/>
              <a:ea typeface="+mn-ea"/>
              <a:cs typeface="+mn-cs"/>
            </a:rPr>
            <a:t>および</a:t>
          </a:r>
          <a:r>
            <a:rPr kumimoji="1" lang="ja-JP" altLang="ja-JP" sz="1100">
              <a:solidFill>
                <a:schemeClr val="dk1"/>
              </a:solidFill>
              <a:effectLst/>
              <a:latin typeface="+mn-lt"/>
              <a:ea typeface="+mn-ea"/>
              <a:cs typeface="+mn-cs"/>
            </a:rPr>
            <a:t>更新を図る。</a:t>
          </a:r>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57" name="テキスト ボックス 56">
          <a:extLst>
            <a:ext uri="{FF2B5EF4-FFF2-40B4-BE49-F238E27FC236}">
              <a16:creationId xmlns:a16="http://schemas.microsoft.com/office/drawing/2014/main" id="{E4202883-A138-43C1-A716-11A767216E94}"/>
            </a:ext>
          </a:extLst>
        </xdr:cNvPr>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a:extLst>
            <a:ext uri="{FF2B5EF4-FFF2-40B4-BE49-F238E27FC236}">
              <a16:creationId xmlns:a16="http://schemas.microsoft.com/office/drawing/2014/main" id="{14C6B401-E984-419E-B362-82305DE6D8EA}"/>
            </a:ext>
          </a:extLst>
        </xdr:cNvPr>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9" name="テキスト ボックス 58">
          <a:extLst>
            <a:ext uri="{FF2B5EF4-FFF2-40B4-BE49-F238E27FC236}">
              <a16:creationId xmlns:a16="http://schemas.microsoft.com/office/drawing/2014/main" id="{24DE88E1-8C33-42E2-B48A-1252A8E3EC51}"/>
            </a:ext>
          </a:extLst>
        </xdr:cNvPr>
        <xdr:cNvSpPr txBox="1"/>
      </xdr:nvSpPr>
      <xdr:spPr>
        <a:xfrm>
          <a:off x="795811" y="62466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0" name="直線コネクタ 59">
          <a:extLst>
            <a:ext uri="{FF2B5EF4-FFF2-40B4-BE49-F238E27FC236}">
              <a16:creationId xmlns:a16="http://schemas.microsoft.com/office/drawing/2014/main" id="{20A6D745-4F04-4267-8DA9-F0B55D2A1AD7}"/>
            </a:ext>
          </a:extLst>
        </xdr:cNvPr>
        <xdr:cNvCxnSpPr/>
      </xdr:nvCxnSpPr>
      <xdr:spPr>
        <a:xfrm>
          <a:off x="1270000" y="59086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61" name="テキスト ボックス 60">
          <a:extLst>
            <a:ext uri="{FF2B5EF4-FFF2-40B4-BE49-F238E27FC236}">
              <a16:creationId xmlns:a16="http://schemas.microsoft.com/office/drawing/2014/main" id="{457BBE35-EC9E-4328-B797-6F4C643580E0}"/>
            </a:ext>
          </a:extLst>
        </xdr:cNvPr>
        <xdr:cNvSpPr txBox="1"/>
      </xdr:nvSpPr>
      <xdr:spPr>
        <a:xfrm>
          <a:off x="795811" y="58148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2" name="直線コネクタ 61">
          <a:extLst>
            <a:ext uri="{FF2B5EF4-FFF2-40B4-BE49-F238E27FC236}">
              <a16:creationId xmlns:a16="http://schemas.microsoft.com/office/drawing/2014/main" id="{90AE8873-92F3-4F2F-B2C8-3DCFC5E92F70}"/>
            </a:ext>
          </a:extLst>
        </xdr:cNvPr>
        <xdr:cNvCxnSpPr/>
      </xdr:nvCxnSpPr>
      <xdr:spPr>
        <a:xfrm>
          <a:off x="1270000" y="5476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3" name="テキスト ボックス 62">
          <a:extLst>
            <a:ext uri="{FF2B5EF4-FFF2-40B4-BE49-F238E27FC236}">
              <a16:creationId xmlns:a16="http://schemas.microsoft.com/office/drawing/2014/main" id="{6DDE8C12-83A8-45EC-9DD2-052FAE237B8F}"/>
            </a:ext>
          </a:extLst>
        </xdr:cNvPr>
        <xdr:cNvSpPr txBox="1"/>
      </xdr:nvSpPr>
      <xdr:spPr>
        <a:xfrm>
          <a:off x="847106" y="5383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4" name="直線コネクタ 63">
          <a:extLst>
            <a:ext uri="{FF2B5EF4-FFF2-40B4-BE49-F238E27FC236}">
              <a16:creationId xmlns:a16="http://schemas.microsoft.com/office/drawing/2014/main" id="{7E24A03C-0A09-4464-B810-802E76FCF7E9}"/>
            </a:ext>
          </a:extLst>
        </xdr:cNvPr>
        <xdr:cNvCxnSpPr/>
      </xdr:nvCxnSpPr>
      <xdr:spPr>
        <a:xfrm>
          <a:off x="1270000" y="50450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5" name="テキスト ボックス 64">
          <a:extLst>
            <a:ext uri="{FF2B5EF4-FFF2-40B4-BE49-F238E27FC236}">
              <a16:creationId xmlns:a16="http://schemas.microsoft.com/office/drawing/2014/main" id="{AFEEBB32-01DA-4AD7-8B23-4D7FC2A0A63C}"/>
            </a:ext>
          </a:extLst>
        </xdr:cNvPr>
        <xdr:cNvSpPr txBox="1"/>
      </xdr:nvSpPr>
      <xdr:spPr>
        <a:xfrm>
          <a:off x="847106" y="49512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6" name="直線コネクタ 65">
          <a:extLst>
            <a:ext uri="{FF2B5EF4-FFF2-40B4-BE49-F238E27FC236}">
              <a16:creationId xmlns:a16="http://schemas.microsoft.com/office/drawing/2014/main" id="{0524CC69-9A1A-45CC-AFC8-2FC19999042B}"/>
            </a:ext>
          </a:extLst>
        </xdr:cNvPr>
        <xdr:cNvCxnSpPr/>
      </xdr:nvCxnSpPr>
      <xdr:spPr>
        <a:xfrm>
          <a:off x="1270000" y="46132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7" name="テキスト ボックス 66">
          <a:extLst>
            <a:ext uri="{FF2B5EF4-FFF2-40B4-BE49-F238E27FC236}">
              <a16:creationId xmlns:a16="http://schemas.microsoft.com/office/drawing/2014/main" id="{D4F7AD48-59ED-4BEF-B99C-262FA7EBBDEA}"/>
            </a:ext>
          </a:extLst>
        </xdr:cNvPr>
        <xdr:cNvSpPr txBox="1"/>
      </xdr:nvSpPr>
      <xdr:spPr>
        <a:xfrm>
          <a:off x="847106" y="45194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a:extLst>
            <a:ext uri="{FF2B5EF4-FFF2-40B4-BE49-F238E27FC236}">
              <a16:creationId xmlns:a16="http://schemas.microsoft.com/office/drawing/2014/main" id="{45E89AE8-0E48-483D-B040-D2ACC7999994}"/>
            </a:ext>
          </a:extLst>
        </xdr:cNvPr>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a:extLst>
            <a:ext uri="{FF2B5EF4-FFF2-40B4-BE49-F238E27FC236}">
              <a16:creationId xmlns:a16="http://schemas.microsoft.com/office/drawing/2014/main" id="{AC9FCEDE-F7CF-4F5C-92F1-1FDB064F209F}"/>
            </a:ext>
          </a:extLst>
        </xdr:cNvPr>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a:extLst>
            <a:ext uri="{FF2B5EF4-FFF2-40B4-BE49-F238E27FC236}">
              <a16:creationId xmlns:a16="http://schemas.microsoft.com/office/drawing/2014/main" id="{3AFF4AA7-D882-4ABF-A338-F3A4BDCDC8F2}"/>
            </a:ext>
          </a:extLst>
        </xdr:cNvPr>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81280</xdr:rowOff>
    </xdr:from>
    <xdr:to>
      <xdr:col>23</xdr:col>
      <xdr:colOff>85090</xdr:colOff>
      <xdr:row>33</xdr:row>
      <xdr:rowOff>78105</xdr:rowOff>
    </xdr:to>
    <xdr:cxnSp macro="">
      <xdr:nvCxnSpPr>
        <xdr:cNvPr id="71" name="直線コネクタ 70">
          <a:extLst>
            <a:ext uri="{FF2B5EF4-FFF2-40B4-BE49-F238E27FC236}">
              <a16:creationId xmlns:a16="http://schemas.microsoft.com/office/drawing/2014/main" id="{7F0360E6-BD09-4C08-A1BC-616DBDC88899}"/>
            </a:ext>
          </a:extLst>
        </xdr:cNvPr>
        <xdr:cNvCxnSpPr/>
      </xdr:nvCxnSpPr>
      <xdr:spPr>
        <a:xfrm flipV="1">
          <a:off x="4760595" y="4710430"/>
          <a:ext cx="1270" cy="1025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81932</xdr:rowOff>
    </xdr:from>
    <xdr:ext cx="405111" cy="259045"/>
    <xdr:sp macro="" textlink="">
      <xdr:nvSpPr>
        <xdr:cNvPr id="72" name="有形固定資産減価償却率最小値テキスト">
          <a:extLst>
            <a:ext uri="{FF2B5EF4-FFF2-40B4-BE49-F238E27FC236}">
              <a16:creationId xmlns:a16="http://schemas.microsoft.com/office/drawing/2014/main" id="{35A10459-0884-45D1-A59E-1984F449FFE1}"/>
            </a:ext>
          </a:extLst>
        </xdr:cNvPr>
        <xdr:cNvSpPr txBox="1"/>
      </xdr:nvSpPr>
      <xdr:spPr>
        <a:xfrm>
          <a:off x="4813300" y="5739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78105</xdr:rowOff>
    </xdr:from>
    <xdr:to>
      <xdr:col>23</xdr:col>
      <xdr:colOff>174625</xdr:colOff>
      <xdr:row>33</xdr:row>
      <xdr:rowOff>78105</xdr:rowOff>
    </xdr:to>
    <xdr:cxnSp macro="">
      <xdr:nvCxnSpPr>
        <xdr:cNvPr id="73" name="直線コネクタ 72">
          <a:extLst>
            <a:ext uri="{FF2B5EF4-FFF2-40B4-BE49-F238E27FC236}">
              <a16:creationId xmlns:a16="http://schemas.microsoft.com/office/drawing/2014/main" id="{BDBBF1BA-2A11-4E8E-94D0-4B650C07609E}"/>
            </a:ext>
          </a:extLst>
        </xdr:cNvPr>
        <xdr:cNvCxnSpPr/>
      </xdr:nvCxnSpPr>
      <xdr:spPr>
        <a:xfrm>
          <a:off x="4673600" y="573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27957</xdr:rowOff>
    </xdr:from>
    <xdr:ext cx="405111" cy="259045"/>
    <xdr:sp macro="" textlink="">
      <xdr:nvSpPr>
        <xdr:cNvPr id="74" name="有形固定資産減価償却率最大値テキスト">
          <a:extLst>
            <a:ext uri="{FF2B5EF4-FFF2-40B4-BE49-F238E27FC236}">
              <a16:creationId xmlns:a16="http://schemas.microsoft.com/office/drawing/2014/main" id="{F7EC741F-DEE5-48D9-B1BC-F919A1061C8F}"/>
            </a:ext>
          </a:extLst>
        </xdr:cNvPr>
        <xdr:cNvSpPr txBox="1"/>
      </xdr:nvSpPr>
      <xdr:spPr>
        <a:xfrm>
          <a:off x="4813300" y="448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81280</xdr:rowOff>
    </xdr:from>
    <xdr:to>
      <xdr:col>23</xdr:col>
      <xdr:colOff>174625</xdr:colOff>
      <xdr:row>27</xdr:row>
      <xdr:rowOff>81280</xdr:rowOff>
    </xdr:to>
    <xdr:cxnSp macro="">
      <xdr:nvCxnSpPr>
        <xdr:cNvPr id="75" name="直線コネクタ 74">
          <a:extLst>
            <a:ext uri="{FF2B5EF4-FFF2-40B4-BE49-F238E27FC236}">
              <a16:creationId xmlns:a16="http://schemas.microsoft.com/office/drawing/2014/main" id="{AF46A82C-0402-4F11-8B53-FCD81D421410}"/>
            </a:ext>
          </a:extLst>
        </xdr:cNvPr>
        <xdr:cNvCxnSpPr/>
      </xdr:nvCxnSpPr>
      <xdr:spPr>
        <a:xfrm>
          <a:off x="4673600" y="4710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125874</xdr:rowOff>
    </xdr:from>
    <xdr:ext cx="405111" cy="259045"/>
    <xdr:sp macro="" textlink="">
      <xdr:nvSpPr>
        <xdr:cNvPr id="76" name="有形固定資産減価償却率平均値テキスト">
          <a:extLst>
            <a:ext uri="{FF2B5EF4-FFF2-40B4-BE49-F238E27FC236}">
              <a16:creationId xmlns:a16="http://schemas.microsoft.com/office/drawing/2014/main" id="{13CD733E-8AEF-4FFB-98D0-B071FB9F72DE}"/>
            </a:ext>
          </a:extLst>
        </xdr:cNvPr>
        <xdr:cNvSpPr txBox="1"/>
      </xdr:nvSpPr>
      <xdr:spPr>
        <a:xfrm>
          <a:off x="4813300" y="50979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147447</xdr:rowOff>
    </xdr:from>
    <xdr:to>
      <xdr:col>23</xdr:col>
      <xdr:colOff>136525</xdr:colOff>
      <xdr:row>30</xdr:row>
      <xdr:rowOff>77597</xdr:rowOff>
    </xdr:to>
    <xdr:sp macro="" textlink="">
      <xdr:nvSpPr>
        <xdr:cNvPr id="77" name="フローチャート: 判断 76">
          <a:extLst>
            <a:ext uri="{FF2B5EF4-FFF2-40B4-BE49-F238E27FC236}">
              <a16:creationId xmlns:a16="http://schemas.microsoft.com/office/drawing/2014/main" id="{0F65EADD-3382-42D6-9EC3-221D9696D0DF}"/>
            </a:ext>
          </a:extLst>
        </xdr:cNvPr>
        <xdr:cNvSpPr/>
      </xdr:nvSpPr>
      <xdr:spPr>
        <a:xfrm>
          <a:off x="4711700" y="5119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115062</xdr:rowOff>
    </xdr:from>
    <xdr:to>
      <xdr:col>19</xdr:col>
      <xdr:colOff>187325</xdr:colOff>
      <xdr:row>30</xdr:row>
      <xdr:rowOff>45212</xdr:rowOff>
    </xdr:to>
    <xdr:sp macro="" textlink="">
      <xdr:nvSpPr>
        <xdr:cNvPr id="78" name="フローチャート: 判断 77">
          <a:extLst>
            <a:ext uri="{FF2B5EF4-FFF2-40B4-BE49-F238E27FC236}">
              <a16:creationId xmlns:a16="http://schemas.microsoft.com/office/drawing/2014/main" id="{465654F1-D849-4330-BBC2-6A149A80E78C}"/>
            </a:ext>
          </a:extLst>
        </xdr:cNvPr>
        <xdr:cNvSpPr/>
      </xdr:nvSpPr>
      <xdr:spPr>
        <a:xfrm>
          <a:off x="4000500" y="508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84836</xdr:rowOff>
    </xdr:from>
    <xdr:to>
      <xdr:col>15</xdr:col>
      <xdr:colOff>187325</xdr:colOff>
      <xdr:row>30</xdr:row>
      <xdr:rowOff>14986</xdr:rowOff>
    </xdr:to>
    <xdr:sp macro="" textlink="">
      <xdr:nvSpPr>
        <xdr:cNvPr id="79" name="フローチャート: 判断 78">
          <a:extLst>
            <a:ext uri="{FF2B5EF4-FFF2-40B4-BE49-F238E27FC236}">
              <a16:creationId xmlns:a16="http://schemas.microsoft.com/office/drawing/2014/main" id="{29C5E685-B0C6-4231-861B-866CC6663781}"/>
            </a:ext>
          </a:extLst>
        </xdr:cNvPr>
        <xdr:cNvSpPr/>
      </xdr:nvSpPr>
      <xdr:spPr>
        <a:xfrm>
          <a:off x="3238500" y="5056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84836</xdr:rowOff>
    </xdr:from>
    <xdr:to>
      <xdr:col>11</xdr:col>
      <xdr:colOff>187325</xdr:colOff>
      <xdr:row>30</xdr:row>
      <xdr:rowOff>14986</xdr:rowOff>
    </xdr:to>
    <xdr:sp macro="" textlink="">
      <xdr:nvSpPr>
        <xdr:cNvPr id="80" name="フローチャート: 判断 79">
          <a:extLst>
            <a:ext uri="{FF2B5EF4-FFF2-40B4-BE49-F238E27FC236}">
              <a16:creationId xmlns:a16="http://schemas.microsoft.com/office/drawing/2014/main" id="{B3D2F8EC-D09D-48E6-8F38-7711A306E51C}"/>
            </a:ext>
          </a:extLst>
        </xdr:cNvPr>
        <xdr:cNvSpPr/>
      </xdr:nvSpPr>
      <xdr:spPr>
        <a:xfrm>
          <a:off x="2476500" y="5056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69723</xdr:rowOff>
    </xdr:from>
    <xdr:to>
      <xdr:col>7</xdr:col>
      <xdr:colOff>187325</xdr:colOff>
      <xdr:row>29</xdr:row>
      <xdr:rowOff>171323</xdr:rowOff>
    </xdr:to>
    <xdr:sp macro="" textlink="">
      <xdr:nvSpPr>
        <xdr:cNvPr id="81" name="フローチャート: 判断 80">
          <a:extLst>
            <a:ext uri="{FF2B5EF4-FFF2-40B4-BE49-F238E27FC236}">
              <a16:creationId xmlns:a16="http://schemas.microsoft.com/office/drawing/2014/main" id="{C0716DE4-9626-45BF-9E5A-882727991C6E}"/>
            </a:ext>
          </a:extLst>
        </xdr:cNvPr>
        <xdr:cNvSpPr/>
      </xdr:nvSpPr>
      <xdr:spPr>
        <a:xfrm>
          <a:off x="1714500" y="504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80B1A659-98C1-46D4-BDD4-1D6A77D39C72}"/>
            </a:ext>
          </a:extLst>
        </xdr:cNvPr>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0AC4E14B-C32A-40E9-8A42-566DA0E72DA1}"/>
            </a:ext>
          </a:extLst>
        </xdr:cNvPr>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582E14B3-AB1D-4DEE-AB52-462A354A3763}"/>
            </a:ext>
          </a:extLst>
        </xdr:cNvPr>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9E9E855F-B39C-41D5-8756-D5535888463D}"/>
            </a:ext>
          </a:extLst>
        </xdr:cNvPr>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54BAA790-A30C-45FA-A484-4082F3A70ABE}"/>
            </a:ext>
          </a:extLst>
        </xdr:cNvPr>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142748</xdr:rowOff>
    </xdr:from>
    <xdr:to>
      <xdr:col>23</xdr:col>
      <xdr:colOff>136525</xdr:colOff>
      <xdr:row>28</xdr:row>
      <xdr:rowOff>72898</xdr:rowOff>
    </xdr:to>
    <xdr:sp macro="" textlink="">
      <xdr:nvSpPr>
        <xdr:cNvPr id="87" name="楕円 86">
          <a:extLst>
            <a:ext uri="{FF2B5EF4-FFF2-40B4-BE49-F238E27FC236}">
              <a16:creationId xmlns:a16="http://schemas.microsoft.com/office/drawing/2014/main" id="{56907527-A9BF-418A-9610-5943C21C7CA5}"/>
            </a:ext>
          </a:extLst>
        </xdr:cNvPr>
        <xdr:cNvSpPr/>
      </xdr:nvSpPr>
      <xdr:spPr>
        <a:xfrm>
          <a:off x="4711700" y="4771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57675</xdr:rowOff>
    </xdr:from>
    <xdr:ext cx="405111" cy="259045"/>
    <xdr:sp macro="" textlink="">
      <xdr:nvSpPr>
        <xdr:cNvPr id="88" name="有形固定資産減価償却率該当値テキスト">
          <a:extLst>
            <a:ext uri="{FF2B5EF4-FFF2-40B4-BE49-F238E27FC236}">
              <a16:creationId xmlns:a16="http://schemas.microsoft.com/office/drawing/2014/main" id="{CE186B0B-CEC1-4F44-82C4-001CC5449090}"/>
            </a:ext>
          </a:extLst>
        </xdr:cNvPr>
        <xdr:cNvSpPr txBox="1"/>
      </xdr:nvSpPr>
      <xdr:spPr>
        <a:xfrm>
          <a:off x="4813300" y="4686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88773</xdr:rowOff>
    </xdr:from>
    <xdr:to>
      <xdr:col>19</xdr:col>
      <xdr:colOff>187325</xdr:colOff>
      <xdr:row>28</xdr:row>
      <xdr:rowOff>18923</xdr:rowOff>
    </xdr:to>
    <xdr:sp macro="" textlink="">
      <xdr:nvSpPr>
        <xdr:cNvPr id="89" name="楕円 88">
          <a:extLst>
            <a:ext uri="{FF2B5EF4-FFF2-40B4-BE49-F238E27FC236}">
              <a16:creationId xmlns:a16="http://schemas.microsoft.com/office/drawing/2014/main" id="{3F0D9FAA-C509-4B1D-8E62-11BAD210CEC0}"/>
            </a:ext>
          </a:extLst>
        </xdr:cNvPr>
        <xdr:cNvSpPr/>
      </xdr:nvSpPr>
      <xdr:spPr>
        <a:xfrm>
          <a:off x="4000500" y="471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139573</xdr:rowOff>
    </xdr:from>
    <xdr:to>
      <xdr:col>23</xdr:col>
      <xdr:colOff>85725</xdr:colOff>
      <xdr:row>28</xdr:row>
      <xdr:rowOff>22098</xdr:rowOff>
    </xdr:to>
    <xdr:cxnSp macro="">
      <xdr:nvCxnSpPr>
        <xdr:cNvPr id="90" name="直線コネクタ 89">
          <a:extLst>
            <a:ext uri="{FF2B5EF4-FFF2-40B4-BE49-F238E27FC236}">
              <a16:creationId xmlns:a16="http://schemas.microsoft.com/office/drawing/2014/main" id="{8C64FC76-2267-40CF-925A-367DE4BC05FA}"/>
            </a:ext>
          </a:extLst>
        </xdr:cNvPr>
        <xdr:cNvCxnSpPr/>
      </xdr:nvCxnSpPr>
      <xdr:spPr>
        <a:xfrm>
          <a:off x="4051300" y="4768723"/>
          <a:ext cx="7112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39116</xdr:rowOff>
    </xdr:from>
    <xdr:to>
      <xdr:col>15</xdr:col>
      <xdr:colOff>187325</xdr:colOff>
      <xdr:row>27</xdr:row>
      <xdr:rowOff>140716</xdr:rowOff>
    </xdr:to>
    <xdr:sp macro="" textlink="">
      <xdr:nvSpPr>
        <xdr:cNvPr id="91" name="楕円 90">
          <a:extLst>
            <a:ext uri="{FF2B5EF4-FFF2-40B4-BE49-F238E27FC236}">
              <a16:creationId xmlns:a16="http://schemas.microsoft.com/office/drawing/2014/main" id="{E121C5E7-8511-4DFC-9231-4F7CBB66FF8D}"/>
            </a:ext>
          </a:extLst>
        </xdr:cNvPr>
        <xdr:cNvSpPr/>
      </xdr:nvSpPr>
      <xdr:spPr>
        <a:xfrm>
          <a:off x="3238500" y="4668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89916</xdr:rowOff>
    </xdr:from>
    <xdr:to>
      <xdr:col>19</xdr:col>
      <xdr:colOff>136525</xdr:colOff>
      <xdr:row>27</xdr:row>
      <xdr:rowOff>139573</xdr:rowOff>
    </xdr:to>
    <xdr:cxnSp macro="">
      <xdr:nvCxnSpPr>
        <xdr:cNvPr id="92" name="直線コネクタ 91">
          <a:extLst>
            <a:ext uri="{FF2B5EF4-FFF2-40B4-BE49-F238E27FC236}">
              <a16:creationId xmlns:a16="http://schemas.microsoft.com/office/drawing/2014/main" id="{8C7409C0-99B2-4F43-B2F3-51C90E72E3FB}"/>
            </a:ext>
          </a:extLst>
        </xdr:cNvPr>
        <xdr:cNvCxnSpPr/>
      </xdr:nvCxnSpPr>
      <xdr:spPr>
        <a:xfrm>
          <a:off x="3289300" y="4719066"/>
          <a:ext cx="762000" cy="49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26</xdr:row>
      <xdr:rowOff>156591</xdr:rowOff>
    </xdr:from>
    <xdr:to>
      <xdr:col>11</xdr:col>
      <xdr:colOff>187325</xdr:colOff>
      <xdr:row>27</xdr:row>
      <xdr:rowOff>86741</xdr:rowOff>
    </xdr:to>
    <xdr:sp macro="" textlink="">
      <xdr:nvSpPr>
        <xdr:cNvPr id="93" name="楕円 92">
          <a:extLst>
            <a:ext uri="{FF2B5EF4-FFF2-40B4-BE49-F238E27FC236}">
              <a16:creationId xmlns:a16="http://schemas.microsoft.com/office/drawing/2014/main" id="{17775D52-02FA-46FC-ADE8-865712B8C3FE}"/>
            </a:ext>
          </a:extLst>
        </xdr:cNvPr>
        <xdr:cNvSpPr/>
      </xdr:nvSpPr>
      <xdr:spPr>
        <a:xfrm>
          <a:off x="2476500" y="4614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27</xdr:row>
      <xdr:rowOff>35941</xdr:rowOff>
    </xdr:from>
    <xdr:to>
      <xdr:col>15</xdr:col>
      <xdr:colOff>136525</xdr:colOff>
      <xdr:row>27</xdr:row>
      <xdr:rowOff>89916</xdr:rowOff>
    </xdr:to>
    <xdr:cxnSp macro="">
      <xdr:nvCxnSpPr>
        <xdr:cNvPr id="94" name="直線コネクタ 93">
          <a:extLst>
            <a:ext uri="{FF2B5EF4-FFF2-40B4-BE49-F238E27FC236}">
              <a16:creationId xmlns:a16="http://schemas.microsoft.com/office/drawing/2014/main" id="{E7BDA36B-340A-4AC2-8D57-A19DDE2DD21B}"/>
            </a:ext>
          </a:extLst>
        </xdr:cNvPr>
        <xdr:cNvCxnSpPr/>
      </xdr:nvCxnSpPr>
      <xdr:spPr>
        <a:xfrm>
          <a:off x="2527300" y="4665091"/>
          <a:ext cx="7620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26</xdr:row>
      <xdr:rowOff>115570</xdr:rowOff>
    </xdr:from>
    <xdr:to>
      <xdr:col>7</xdr:col>
      <xdr:colOff>187325</xdr:colOff>
      <xdr:row>27</xdr:row>
      <xdr:rowOff>45720</xdr:rowOff>
    </xdr:to>
    <xdr:sp macro="" textlink="">
      <xdr:nvSpPr>
        <xdr:cNvPr id="95" name="楕円 94">
          <a:extLst>
            <a:ext uri="{FF2B5EF4-FFF2-40B4-BE49-F238E27FC236}">
              <a16:creationId xmlns:a16="http://schemas.microsoft.com/office/drawing/2014/main" id="{233C2114-D080-4F20-98D7-95BAD9B463D4}"/>
            </a:ext>
          </a:extLst>
        </xdr:cNvPr>
        <xdr:cNvSpPr/>
      </xdr:nvSpPr>
      <xdr:spPr>
        <a:xfrm>
          <a:off x="1714500" y="457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26</xdr:row>
      <xdr:rowOff>166370</xdr:rowOff>
    </xdr:from>
    <xdr:to>
      <xdr:col>11</xdr:col>
      <xdr:colOff>136525</xdr:colOff>
      <xdr:row>27</xdr:row>
      <xdr:rowOff>35941</xdr:rowOff>
    </xdr:to>
    <xdr:cxnSp macro="">
      <xdr:nvCxnSpPr>
        <xdr:cNvPr id="96" name="直線コネクタ 95">
          <a:extLst>
            <a:ext uri="{FF2B5EF4-FFF2-40B4-BE49-F238E27FC236}">
              <a16:creationId xmlns:a16="http://schemas.microsoft.com/office/drawing/2014/main" id="{96676428-41CD-4999-BCFC-D295D3494C35}"/>
            </a:ext>
          </a:extLst>
        </xdr:cNvPr>
        <xdr:cNvCxnSpPr/>
      </xdr:nvCxnSpPr>
      <xdr:spPr>
        <a:xfrm>
          <a:off x="1765300" y="4624070"/>
          <a:ext cx="762000" cy="41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36339</xdr:rowOff>
    </xdr:from>
    <xdr:ext cx="405111" cy="259045"/>
    <xdr:sp macro="" textlink="">
      <xdr:nvSpPr>
        <xdr:cNvPr id="97" name="n_1aveValue有形固定資産減価償却率">
          <a:extLst>
            <a:ext uri="{FF2B5EF4-FFF2-40B4-BE49-F238E27FC236}">
              <a16:creationId xmlns:a16="http://schemas.microsoft.com/office/drawing/2014/main" id="{FD33DCC3-24CC-4465-86A4-3066E3764F27}"/>
            </a:ext>
          </a:extLst>
        </xdr:cNvPr>
        <xdr:cNvSpPr txBox="1"/>
      </xdr:nvSpPr>
      <xdr:spPr>
        <a:xfrm>
          <a:off x="3836044" y="5179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6113</xdr:rowOff>
    </xdr:from>
    <xdr:ext cx="405111" cy="259045"/>
    <xdr:sp macro="" textlink="">
      <xdr:nvSpPr>
        <xdr:cNvPr id="98" name="n_2aveValue有形固定資産減価償却率">
          <a:extLst>
            <a:ext uri="{FF2B5EF4-FFF2-40B4-BE49-F238E27FC236}">
              <a16:creationId xmlns:a16="http://schemas.microsoft.com/office/drawing/2014/main" id="{80D1A07D-18D1-4388-A2B3-9197AEA39CE9}"/>
            </a:ext>
          </a:extLst>
        </xdr:cNvPr>
        <xdr:cNvSpPr txBox="1"/>
      </xdr:nvSpPr>
      <xdr:spPr>
        <a:xfrm>
          <a:off x="3086744" y="5149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6113</xdr:rowOff>
    </xdr:from>
    <xdr:ext cx="405111" cy="259045"/>
    <xdr:sp macro="" textlink="">
      <xdr:nvSpPr>
        <xdr:cNvPr id="99" name="n_3aveValue有形固定資産減価償却率">
          <a:extLst>
            <a:ext uri="{FF2B5EF4-FFF2-40B4-BE49-F238E27FC236}">
              <a16:creationId xmlns:a16="http://schemas.microsoft.com/office/drawing/2014/main" id="{5BDFAA75-3762-4554-88D9-CE675949F52B}"/>
            </a:ext>
          </a:extLst>
        </xdr:cNvPr>
        <xdr:cNvSpPr txBox="1"/>
      </xdr:nvSpPr>
      <xdr:spPr>
        <a:xfrm>
          <a:off x="2324744" y="5149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162450</xdr:rowOff>
    </xdr:from>
    <xdr:ext cx="405111" cy="259045"/>
    <xdr:sp macro="" textlink="">
      <xdr:nvSpPr>
        <xdr:cNvPr id="100" name="n_4aveValue有形固定資産減価償却率">
          <a:extLst>
            <a:ext uri="{FF2B5EF4-FFF2-40B4-BE49-F238E27FC236}">
              <a16:creationId xmlns:a16="http://schemas.microsoft.com/office/drawing/2014/main" id="{89FCDB76-8CA1-46BB-A7FE-D60DEA2EAF49}"/>
            </a:ext>
          </a:extLst>
        </xdr:cNvPr>
        <xdr:cNvSpPr txBox="1"/>
      </xdr:nvSpPr>
      <xdr:spPr>
        <a:xfrm>
          <a:off x="1562744" y="5134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35450</xdr:rowOff>
    </xdr:from>
    <xdr:ext cx="405111" cy="259045"/>
    <xdr:sp macro="" textlink="">
      <xdr:nvSpPr>
        <xdr:cNvPr id="101" name="n_1mainValue有形固定資産減価償却率">
          <a:extLst>
            <a:ext uri="{FF2B5EF4-FFF2-40B4-BE49-F238E27FC236}">
              <a16:creationId xmlns:a16="http://schemas.microsoft.com/office/drawing/2014/main" id="{C3AFBA42-CE98-479B-A105-10EA7DE62E27}"/>
            </a:ext>
          </a:extLst>
        </xdr:cNvPr>
        <xdr:cNvSpPr txBox="1"/>
      </xdr:nvSpPr>
      <xdr:spPr>
        <a:xfrm>
          <a:off x="3836044" y="4493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157243</xdr:rowOff>
    </xdr:from>
    <xdr:ext cx="405111" cy="259045"/>
    <xdr:sp macro="" textlink="">
      <xdr:nvSpPr>
        <xdr:cNvPr id="102" name="n_2mainValue有形固定資産減価償却率">
          <a:extLst>
            <a:ext uri="{FF2B5EF4-FFF2-40B4-BE49-F238E27FC236}">
              <a16:creationId xmlns:a16="http://schemas.microsoft.com/office/drawing/2014/main" id="{B19073DE-0E84-4263-B971-BC0B7E53B64F}"/>
            </a:ext>
          </a:extLst>
        </xdr:cNvPr>
        <xdr:cNvSpPr txBox="1"/>
      </xdr:nvSpPr>
      <xdr:spPr>
        <a:xfrm>
          <a:off x="3086744" y="4443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25</xdr:row>
      <xdr:rowOff>103268</xdr:rowOff>
    </xdr:from>
    <xdr:ext cx="405111" cy="259045"/>
    <xdr:sp macro="" textlink="">
      <xdr:nvSpPr>
        <xdr:cNvPr id="103" name="n_3mainValue有形固定資産減価償却率">
          <a:extLst>
            <a:ext uri="{FF2B5EF4-FFF2-40B4-BE49-F238E27FC236}">
              <a16:creationId xmlns:a16="http://schemas.microsoft.com/office/drawing/2014/main" id="{C87CD524-61A8-42C8-806E-2D2FBDD7DB18}"/>
            </a:ext>
          </a:extLst>
        </xdr:cNvPr>
        <xdr:cNvSpPr txBox="1"/>
      </xdr:nvSpPr>
      <xdr:spPr>
        <a:xfrm>
          <a:off x="2324744" y="4389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25</xdr:row>
      <xdr:rowOff>62247</xdr:rowOff>
    </xdr:from>
    <xdr:ext cx="405111" cy="259045"/>
    <xdr:sp macro="" textlink="">
      <xdr:nvSpPr>
        <xdr:cNvPr id="104" name="n_4mainValue有形固定資産減価償却率">
          <a:extLst>
            <a:ext uri="{FF2B5EF4-FFF2-40B4-BE49-F238E27FC236}">
              <a16:creationId xmlns:a16="http://schemas.microsoft.com/office/drawing/2014/main" id="{3A9585CB-5784-4186-834C-D9D27171B2DF}"/>
            </a:ext>
          </a:extLst>
        </xdr:cNvPr>
        <xdr:cNvSpPr txBox="1"/>
      </xdr:nvSpPr>
      <xdr:spPr>
        <a:xfrm>
          <a:off x="1562744" y="434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5A7E52C0-C707-4F5C-ABED-F66DDFDDDE59}"/>
            </a:ext>
          </a:extLst>
        </xdr:cNvPr>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a:extLst>
            <a:ext uri="{FF2B5EF4-FFF2-40B4-BE49-F238E27FC236}">
              <a16:creationId xmlns:a16="http://schemas.microsoft.com/office/drawing/2014/main" id="{21E79AA3-FCC7-4F63-844A-88F7E0BB6C78}"/>
            </a:ext>
          </a:extLst>
        </xdr:cNvPr>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7" name="正方形/長方形 106">
          <a:extLst>
            <a:ext uri="{FF2B5EF4-FFF2-40B4-BE49-F238E27FC236}">
              <a16:creationId xmlns:a16="http://schemas.microsoft.com/office/drawing/2014/main" id="{8EEEAC59-06E2-4FF4-BDF2-A878B2DD5397}"/>
            </a:ext>
          </a:extLst>
        </xdr:cNvPr>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[ 299.5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a:extLst>
            <a:ext uri="{FF2B5EF4-FFF2-40B4-BE49-F238E27FC236}">
              <a16:creationId xmlns:a16="http://schemas.microsoft.com/office/drawing/2014/main" id="{8DBCB13F-1FE0-446F-9A4E-1A4A6BC154B7}"/>
            </a:ext>
          </a:extLst>
        </xdr:cNvPr>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a:extLst>
            <a:ext uri="{FF2B5EF4-FFF2-40B4-BE49-F238E27FC236}">
              <a16:creationId xmlns:a16="http://schemas.microsoft.com/office/drawing/2014/main" id="{31398404-DEE3-4D81-B36B-9335194F7075}"/>
            </a:ext>
          </a:extLst>
        </xdr:cNvPr>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a:extLst>
            <a:ext uri="{FF2B5EF4-FFF2-40B4-BE49-F238E27FC236}">
              <a16:creationId xmlns:a16="http://schemas.microsoft.com/office/drawing/2014/main" id="{CACB8541-9AD1-4591-A9A5-5E3274A249BC}"/>
            </a:ext>
          </a:extLst>
        </xdr:cNvPr>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a:extLst>
            <a:ext uri="{FF2B5EF4-FFF2-40B4-BE49-F238E27FC236}">
              <a16:creationId xmlns:a16="http://schemas.microsoft.com/office/drawing/2014/main" id="{1ADECF96-21B7-47A8-B3A9-9498D0445ADD}"/>
            </a:ext>
          </a:extLst>
        </xdr:cNvPr>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a:extLst>
            <a:ext uri="{FF2B5EF4-FFF2-40B4-BE49-F238E27FC236}">
              <a16:creationId xmlns:a16="http://schemas.microsoft.com/office/drawing/2014/main" id="{22598BEF-66D7-4C55-A067-84D77CBC2C03}"/>
            </a:ext>
          </a:extLst>
        </xdr:cNvPr>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a:extLst>
            <a:ext uri="{FF2B5EF4-FFF2-40B4-BE49-F238E27FC236}">
              <a16:creationId xmlns:a16="http://schemas.microsoft.com/office/drawing/2014/main" id="{ADCD2515-C680-4492-9C77-097C01E015A4}"/>
            </a:ext>
          </a:extLst>
        </xdr:cNvPr>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a:extLst>
            <a:ext uri="{FF2B5EF4-FFF2-40B4-BE49-F238E27FC236}">
              <a16:creationId xmlns:a16="http://schemas.microsoft.com/office/drawing/2014/main" id="{8053BD71-EB93-40C8-A7B2-42884AFA06E2}"/>
            </a:ext>
          </a:extLst>
        </xdr:cNvPr>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a:extLst>
            <a:ext uri="{FF2B5EF4-FFF2-40B4-BE49-F238E27FC236}">
              <a16:creationId xmlns:a16="http://schemas.microsoft.com/office/drawing/2014/main" id="{0E01E02D-487C-4CAA-A792-AFF569034911}"/>
            </a:ext>
          </a:extLst>
        </xdr:cNvPr>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a:extLst>
            <a:ext uri="{FF2B5EF4-FFF2-40B4-BE49-F238E27FC236}">
              <a16:creationId xmlns:a16="http://schemas.microsoft.com/office/drawing/2014/main" id="{7F582E89-7F62-473D-ACFE-C1FE9AA25F3C}"/>
            </a:ext>
          </a:extLst>
        </xdr:cNvPr>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a:extLst>
            <a:ext uri="{FF2B5EF4-FFF2-40B4-BE49-F238E27FC236}">
              <a16:creationId xmlns:a16="http://schemas.microsoft.com/office/drawing/2014/main" id="{18A8DE2A-1C90-4A1E-A127-A74EA538A6ED}"/>
            </a:ext>
          </a:extLst>
        </xdr:cNvPr>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債務償還比率は例年に続き数値が改善され、全国平均・沖縄県平均を下回っている。今後も計画的な起債や償還計画のもと、財政運営に努めていく。</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18" name="テキスト ボックス 117">
          <a:extLst>
            <a:ext uri="{FF2B5EF4-FFF2-40B4-BE49-F238E27FC236}">
              <a16:creationId xmlns:a16="http://schemas.microsoft.com/office/drawing/2014/main" id="{1966D664-F63C-4812-8DE3-D6C9343C6EF1}"/>
            </a:ext>
          </a:extLst>
        </xdr:cNvPr>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a:extLst>
            <a:ext uri="{FF2B5EF4-FFF2-40B4-BE49-F238E27FC236}">
              <a16:creationId xmlns:a16="http://schemas.microsoft.com/office/drawing/2014/main" id="{A8D3E994-4E58-44C5-8FCF-42A753C3461C}"/>
            </a:ext>
          </a:extLst>
        </xdr:cNvPr>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a:extLst>
            <a:ext uri="{FF2B5EF4-FFF2-40B4-BE49-F238E27FC236}">
              <a16:creationId xmlns:a16="http://schemas.microsoft.com/office/drawing/2014/main" id="{7EAFA91F-4D9B-4427-9C79-99968296929C}"/>
            </a:ext>
          </a:extLst>
        </xdr:cNvPr>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1" name="直線コネクタ 120">
          <a:extLst>
            <a:ext uri="{FF2B5EF4-FFF2-40B4-BE49-F238E27FC236}">
              <a16:creationId xmlns:a16="http://schemas.microsoft.com/office/drawing/2014/main" id="{2C011933-B1DA-4AD4-B67D-EE0CD4CEBB1E}"/>
            </a:ext>
          </a:extLst>
        </xdr:cNvPr>
        <xdr:cNvCxnSpPr/>
      </xdr:nvCxnSpPr>
      <xdr:spPr>
        <a:xfrm>
          <a:off x="11303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2" name="テキスト ボックス 121">
          <a:extLst>
            <a:ext uri="{FF2B5EF4-FFF2-40B4-BE49-F238E27FC236}">
              <a16:creationId xmlns:a16="http://schemas.microsoft.com/office/drawing/2014/main" id="{FAEBC0B9-D0E4-460E-920D-17EC0E98B889}"/>
            </a:ext>
          </a:extLst>
        </xdr:cNvPr>
        <xdr:cNvSpPr txBox="1"/>
      </xdr:nvSpPr>
      <xdr:spPr>
        <a:xfrm>
          <a:off x="10828811" y="58868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3" name="直線コネクタ 122">
          <a:extLst>
            <a:ext uri="{FF2B5EF4-FFF2-40B4-BE49-F238E27FC236}">
              <a16:creationId xmlns:a16="http://schemas.microsoft.com/office/drawing/2014/main" id="{38BDE5B5-E7BA-4EC9-A27D-E56CC46ABC2C}"/>
            </a:ext>
          </a:extLst>
        </xdr:cNvPr>
        <xdr:cNvCxnSpPr/>
      </xdr:nvCxnSpPr>
      <xdr:spPr>
        <a:xfrm>
          <a:off x="11303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4" name="テキスト ボックス 123">
          <a:extLst>
            <a:ext uri="{FF2B5EF4-FFF2-40B4-BE49-F238E27FC236}">
              <a16:creationId xmlns:a16="http://schemas.microsoft.com/office/drawing/2014/main" id="{FC8FB879-201F-4289-B650-41A894A98CC2}"/>
            </a:ext>
          </a:extLst>
        </xdr:cNvPr>
        <xdr:cNvSpPr txBox="1"/>
      </xdr:nvSpPr>
      <xdr:spPr>
        <a:xfrm>
          <a:off x="10828811" y="55270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040E5BAF-BB56-4C02-9C57-A4804B108D92}"/>
            </a:ext>
          </a:extLst>
        </xdr:cNvPr>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6" name="テキスト ボックス 125">
          <a:extLst>
            <a:ext uri="{FF2B5EF4-FFF2-40B4-BE49-F238E27FC236}">
              <a16:creationId xmlns:a16="http://schemas.microsoft.com/office/drawing/2014/main" id="{0B70138A-BEFF-4C91-A0FA-9B0124D07250}"/>
            </a:ext>
          </a:extLst>
        </xdr:cNvPr>
        <xdr:cNvSpPr txBox="1"/>
      </xdr:nvSpPr>
      <xdr:spPr>
        <a:xfrm>
          <a:off x="10828811" y="51671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7" name="直線コネクタ 126">
          <a:extLst>
            <a:ext uri="{FF2B5EF4-FFF2-40B4-BE49-F238E27FC236}">
              <a16:creationId xmlns:a16="http://schemas.microsoft.com/office/drawing/2014/main" id="{46E8913B-CAEF-4189-BE06-2266C45BCADC}"/>
            </a:ext>
          </a:extLst>
        </xdr:cNvPr>
        <xdr:cNvCxnSpPr/>
      </xdr:nvCxnSpPr>
      <xdr:spPr>
        <a:xfrm>
          <a:off x="11303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8" name="テキスト ボックス 127">
          <a:extLst>
            <a:ext uri="{FF2B5EF4-FFF2-40B4-BE49-F238E27FC236}">
              <a16:creationId xmlns:a16="http://schemas.microsoft.com/office/drawing/2014/main" id="{483A302D-F95E-4220-8F76-0F2EA5199479}"/>
            </a:ext>
          </a:extLst>
        </xdr:cNvPr>
        <xdr:cNvSpPr txBox="1"/>
      </xdr:nvSpPr>
      <xdr:spPr>
        <a:xfrm>
          <a:off x="10828811" y="48073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9" name="直線コネクタ 128">
          <a:extLst>
            <a:ext uri="{FF2B5EF4-FFF2-40B4-BE49-F238E27FC236}">
              <a16:creationId xmlns:a16="http://schemas.microsoft.com/office/drawing/2014/main" id="{7AB5F07F-B19A-451A-9B79-CC846A3357FF}"/>
            </a:ext>
          </a:extLst>
        </xdr:cNvPr>
        <xdr:cNvCxnSpPr/>
      </xdr:nvCxnSpPr>
      <xdr:spPr>
        <a:xfrm>
          <a:off x="11303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0" name="テキスト ボックス 129">
          <a:extLst>
            <a:ext uri="{FF2B5EF4-FFF2-40B4-BE49-F238E27FC236}">
              <a16:creationId xmlns:a16="http://schemas.microsoft.com/office/drawing/2014/main" id="{6ED8EE98-2281-4595-8719-ED434A024264}"/>
            </a:ext>
          </a:extLst>
        </xdr:cNvPr>
        <xdr:cNvSpPr txBox="1"/>
      </xdr:nvSpPr>
      <xdr:spPr>
        <a:xfrm>
          <a:off x="10931403" y="4447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DD609973-58F0-4CEB-8003-2E2385BFBEFE}"/>
            </a:ext>
          </a:extLst>
        </xdr:cNvPr>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49AAA827-F3E0-423B-9D6F-B0443E994CA7}"/>
            </a:ext>
          </a:extLst>
        </xdr:cNvPr>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98436</xdr:rowOff>
    </xdr:to>
    <xdr:cxnSp macro="">
      <xdr:nvCxnSpPr>
        <xdr:cNvPr id="133" name="直線コネクタ 132">
          <a:extLst>
            <a:ext uri="{FF2B5EF4-FFF2-40B4-BE49-F238E27FC236}">
              <a16:creationId xmlns:a16="http://schemas.microsoft.com/office/drawing/2014/main" id="{A69C7608-2D99-47EB-9917-A4111AD85023}"/>
            </a:ext>
          </a:extLst>
        </xdr:cNvPr>
        <xdr:cNvCxnSpPr/>
      </xdr:nvCxnSpPr>
      <xdr:spPr>
        <a:xfrm flipV="1">
          <a:off x="14793595" y="4541308"/>
          <a:ext cx="1269" cy="1214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102263</xdr:rowOff>
    </xdr:from>
    <xdr:ext cx="469744" cy="259045"/>
    <xdr:sp macro="" textlink="">
      <xdr:nvSpPr>
        <xdr:cNvPr id="134" name="債務償還比率最小値テキスト">
          <a:extLst>
            <a:ext uri="{FF2B5EF4-FFF2-40B4-BE49-F238E27FC236}">
              <a16:creationId xmlns:a16="http://schemas.microsoft.com/office/drawing/2014/main" id="{3219B220-4D9E-4020-A660-594738D6F88E}"/>
            </a:ext>
          </a:extLst>
        </xdr:cNvPr>
        <xdr:cNvSpPr txBox="1"/>
      </xdr:nvSpPr>
      <xdr:spPr>
        <a:xfrm>
          <a:off x="14846300" y="5760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98436</xdr:rowOff>
    </xdr:from>
    <xdr:to>
      <xdr:col>76</xdr:col>
      <xdr:colOff>111125</xdr:colOff>
      <xdr:row>33</xdr:row>
      <xdr:rowOff>98436</xdr:rowOff>
    </xdr:to>
    <xdr:cxnSp macro="">
      <xdr:nvCxnSpPr>
        <xdr:cNvPr id="135" name="直線コネクタ 134">
          <a:extLst>
            <a:ext uri="{FF2B5EF4-FFF2-40B4-BE49-F238E27FC236}">
              <a16:creationId xmlns:a16="http://schemas.microsoft.com/office/drawing/2014/main" id="{CF45E602-0A67-4F79-91C3-52FC2585DD7A}"/>
            </a:ext>
          </a:extLst>
        </xdr:cNvPr>
        <xdr:cNvCxnSpPr/>
      </xdr:nvCxnSpPr>
      <xdr:spPr>
        <a:xfrm>
          <a:off x="14706600" y="5756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6" name="債務償還比率最大値テキスト">
          <a:extLst>
            <a:ext uri="{FF2B5EF4-FFF2-40B4-BE49-F238E27FC236}">
              <a16:creationId xmlns:a16="http://schemas.microsoft.com/office/drawing/2014/main" id="{2A6047DA-C8EC-4BF1-9681-B6D9FE866903}"/>
            </a:ext>
          </a:extLst>
        </xdr:cNvPr>
        <xdr:cNvSpPr txBox="1"/>
      </xdr:nvSpPr>
      <xdr:spPr>
        <a:xfrm>
          <a:off x="14846300" y="4316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7" name="直線コネクタ 136">
          <a:extLst>
            <a:ext uri="{FF2B5EF4-FFF2-40B4-BE49-F238E27FC236}">
              <a16:creationId xmlns:a16="http://schemas.microsoft.com/office/drawing/2014/main" id="{0380D539-0AEA-4D6A-A058-06D9BB8D65ED}"/>
            </a:ext>
          </a:extLst>
        </xdr:cNvPr>
        <xdr:cNvCxnSpPr/>
      </xdr:nvCxnSpPr>
      <xdr:spPr>
        <a:xfrm>
          <a:off x="14706600" y="454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32497</xdr:rowOff>
    </xdr:from>
    <xdr:ext cx="469744" cy="259045"/>
    <xdr:sp macro="" textlink="">
      <xdr:nvSpPr>
        <xdr:cNvPr id="138" name="債務償還比率平均値テキスト">
          <a:extLst>
            <a:ext uri="{FF2B5EF4-FFF2-40B4-BE49-F238E27FC236}">
              <a16:creationId xmlns:a16="http://schemas.microsoft.com/office/drawing/2014/main" id="{7E85178A-53D4-453E-95C5-83812C7CB583}"/>
            </a:ext>
          </a:extLst>
        </xdr:cNvPr>
        <xdr:cNvSpPr txBox="1"/>
      </xdr:nvSpPr>
      <xdr:spPr>
        <a:xfrm>
          <a:off x="14846300" y="46616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9620</xdr:rowOff>
    </xdr:from>
    <xdr:to>
      <xdr:col>76</xdr:col>
      <xdr:colOff>73025</xdr:colOff>
      <xdr:row>28</xdr:row>
      <xdr:rowOff>111220</xdr:rowOff>
    </xdr:to>
    <xdr:sp macro="" textlink="">
      <xdr:nvSpPr>
        <xdr:cNvPr id="139" name="フローチャート: 判断 138">
          <a:extLst>
            <a:ext uri="{FF2B5EF4-FFF2-40B4-BE49-F238E27FC236}">
              <a16:creationId xmlns:a16="http://schemas.microsoft.com/office/drawing/2014/main" id="{E5E98B07-2AB2-4D5C-9412-1918291AACD4}"/>
            </a:ext>
          </a:extLst>
        </xdr:cNvPr>
        <xdr:cNvSpPr/>
      </xdr:nvSpPr>
      <xdr:spPr>
        <a:xfrm>
          <a:off x="14744700" y="481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8001</xdr:rowOff>
    </xdr:from>
    <xdr:to>
      <xdr:col>72</xdr:col>
      <xdr:colOff>123825</xdr:colOff>
      <xdr:row>28</xdr:row>
      <xdr:rowOff>109601</xdr:rowOff>
    </xdr:to>
    <xdr:sp macro="" textlink="">
      <xdr:nvSpPr>
        <xdr:cNvPr id="140" name="フローチャート: 判断 139">
          <a:extLst>
            <a:ext uri="{FF2B5EF4-FFF2-40B4-BE49-F238E27FC236}">
              <a16:creationId xmlns:a16="http://schemas.microsoft.com/office/drawing/2014/main" id="{23483A0C-90F1-45E5-BBE4-356FA1376589}"/>
            </a:ext>
          </a:extLst>
        </xdr:cNvPr>
        <xdr:cNvSpPr/>
      </xdr:nvSpPr>
      <xdr:spPr>
        <a:xfrm>
          <a:off x="14033500" y="480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53510</xdr:rowOff>
    </xdr:from>
    <xdr:to>
      <xdr:col>68</xdr:col>
      <xdr:colOff>123825</xdr:colOff>
      <xdr:row>27</xdr:row>
      <xdr:rowOff>155110</xdr:rowOff>
    </xdr:to>
    <xdr:sp macro="" textlink="">
      <xdr:nvSpPr>
        <xdr:cNvPr id="141" name="フローチャート: 判断 140">
          <a:extLst>
            <a:ext uri="{FF2B5EF4-FFF2-40B4-BE49-F238E27FC236}">
              <a16:creationId xmlns:a16="http://schemas.microsoft.com/office/drawing/2014/main" id="{D3790D42-7734-489A-81F4-CFA8E988F289}"/>
            </a:ext>
          </a:extLst>
        </xdr:cNvPr>
        <xdr:cNvSpPr/>
      </xdr:nvSpPr>
      <xdr:spPr>
        <a:xfrm>
          <a:off x="13271500" y="468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27</xdr:row>
      <xdr:rowOff>66103</xdr:rowOff>
    </xdr:from>
    <xdr:to>
      <xdr:col>64</xdr:col>
      <xdr:colOff>123825</xdr:colOff>
      <xdr:row>27</xdr:row>
      <xdr:rowOff>167703</xdr:rowOff>
    </xdr:to>
    <xdr:sp macro="" textlink="">
      <xdr:nvSpPr>
        <xdr:cNvPr id="142" name="フローチャート: 判断 141">
          <a:extLst>
            <a:ext uri="{FF2B5EF4-FFF2-40B4-BE49-F238E27FC236}">
              <a16:creationId xmlns:a16="http://schemas.microsoft.com/office/drawing/2014/main" id="{7A1840AD-E4C2-4E29-ACF0-00861C45788C}"/>
            </a:ext>
          </a:extLst>
        </xdr:cNvPr>
        <xdr:cNvSpPr/>
      </xdr:nvSpPr>
      <xdr:spPr>
        <a:xfrm>
          <a:off x="12509500" y="469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83746</xdr:rowOff>
    </xdr:from>
    <xdr:to>
      <xdr:col>60</xdr:col>
      <xdr:colOff>123825</xdr:colOff>
      <xdr:row>29</xdr:row>
      <xdr:rowOff>13896</xdr:rowOff>
    </xdr:to>
    <xdr:sp macro="" textlink="">
      <xdr:nvSpPr>
        <xdr:cNvPr id="143" name="フローチャート: 判断 142">
          <a:extLst>
            <a:ext uri="{FF2B5EF4-FFF2-40B4-BE49-F238E27FC236}">
              <a16:creationId xmlns:a16="http://schemas.microsoft.com/office/drawing/2014/main" id="{8E525C52-FB91-4459-8DA3-0875E51AAAB0}"/>
            </a:ext>
          </a:extLst>
        </xdr:cNvPr>
        <xdr:cNvSpPr/>
      </xdr:nvSpPr>
      <xdr:spPr>
        <a:xfrm>
          <a:off x="11747500" y="488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D48739AC-7D5B-4BC6-98DC-79DFB93CCC17}"/>
            </a:ext>
          </a:extLst>
        </xdr:cNvPr>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600F32BE-F6D3-4F43-90BB-BC9F3F94D802}"/>
            </a:ext>
          </a:extLst>
        </xdr:cNvPr>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C741C794-7EFB-4085-82D4-92B88381DC36}"/>
            </a:ext>
          </a:extLst>
        </xdr:cNvPr>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042DB382-8E7D-4A0E-87D6-9165580BE14D}"/>
            </a:ext>
          </a:extLst>
        </xdr:cNvPr>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4E125DD2-9691-4316-880F-86589B45726F}"/>
            </a:ext>
          </a:extLst>
        </xdr:cNvPr>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57309</xdr:rowOff>
    </xdr:from>
    <xdr:to>
      <xdr:col>76</xdr:col>
      <xdr:colOff>73025</xdr:colOff>
      <xdr:row>29</xdr:row>
      <xdr:rowOff>158909</xdr:rowOff>
    </xdr:to>
    <xdr:sp macro="" textlink="">
      <xdr:nvSpPr>
        <xdr:cNvPr id="149" name="楕円 148">
          <a:extLst>
            <a:ext uri="{FF2B5EF4-FFF2-40B4-BE49-F238E27FC236}">
              <a16:creationId xmlns:a16="http://schemas.microsoft.com/office/drawing/2014/main" id="{B8F97882-A3AF-4B8D-BC46-9CF9A713D1C4}"/>
            </a:ext>
          </a:extLst>
        </xdr:cNvPr>
        <xdr:cNvSpPr/>
      </xdr:nvSpPr>
      <xdr:spPr>
        <a:xfrm>
          <a:off x="14744700" y="5029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35736</xdr:rowOff>
    </xdr:from>
    <xdr:ext cx="469744" cy="259045"/>
    <xdr:sp macro="" textlink="">
      <xdr:nvSpPr>
        <xdr:cNvPr id="150" name="債務償還比率該当値テキスト">
          <a:extLst>
            <a:ext uri="{FF2B5EF4-FFF2-40B4-BE49-F238E27FC236}">
              <a16:creationId xmlns:a16="http://schemas.microsoft.com/office/drawing/2014/main" id="{9B33BA49-0900-45B2-BCF6-1FAE41AD4DE4}"/>
            </a:ext>
          </a:extLst>
        </xdr:cNvPr>
        <xdr:cNvSpPr txBox="1"/>
      </xdr:nvSpPr>
      <xdr:spPr>
        <a:xfrm>
          <a:off x="14846300" y="5007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69723</xdr:rowOff>
    </xdr:from>
    <xdr:to>
      <xdr:col>72</xdr:col>
      <xdr:colOff>123825</xdr:colOff>
      <xdr:row>29</xdr:row>
      <xdr:rowOff>171323</xdr:rowOff>
    </xdr:to>
    <xdr:sp macro="" textlink="">
      <xdr:nvSpPr>
        <xdr:cNvPr id="151" name="楕円 150">
          <a:extLst>
            <a:ext uri="{FF2B5EF4-FFF2-40B4-BE49-F238E27FC236}">
              <a16:creationId xmlns:a16="http://schemas.microsoft.com/office/drawing/2014/main" id="{598D83FA-F8E2-4522-AD1F-1F23CBEDF0AD}"/>
            </a:ext>
          </a:extLst>
        </xdr:cNvPr>
        <xdr:cNvSpPr/>
      </xdr:nvSpPr>
      <xdr:spPr>
        <a:xfrm>
          <a:off x="14033500" y="5041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108109</xdr:rowOff>
    </xdr:from>
    <xdr:to>
      <xdr:col>76</xdr:col>
      <xdr:colOff>22225</xdr:colOff>
      <xdr:row>29</xdr:row>
      <xdr:rowOff>120523</xdr:rowOff>
    </xdr:to>
    <xdr:cxnSp macro="">
      <xdr:nvCxnSpPr>
        <xdr:cNvPr id="152" name="直線コネクタ 151">
          <a:extLst>
            <a:ext uri="{FF2B5EF4-FFF2-40B4-BE49-F238E27FC236}">
              <a16:creationId xmlns:a16="http://schemas.microsoft.com/office/drawing/2014/main" id="{14E0BC41-D00C-4460-A8F4-A6C0831D766E}"/>
            </a:ext>
          </a:extLst>
        </xdr:cNvPr>
        <xdr:cNvCxnSpPr/>
      </xdr:nvCxnSpPr>
      <xdr:spPr>
        <a:xfrm flipV="1">
          <a:off x="14084300" y="5080159"/>
          <a:ext cx="711200" cy="12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54980</xdr:rowOff>
    </xdr:from>
    <xdr:to>
      <xdr:col>68</xdr:col>
      <xdr:colOff>123825</xdr:colOff>
      <xdr:row>30</xdr:row>
      <xdr:rowOff>156580</xdr:rowOff>
    </xdr:to>
    <xdr:sp macro="" textlink="">
      <xdr:nvSpPr>
        <xdr:cNvPr id="153" name="楕円 152">
          <a:extLst>
            <a:ext uri="{FF2B5EF4-FFF2-40B4-BE49-F238E27FC236}">
              <a16:creationId xmlns:a16="http://schemas.microsoft.com/office/drawing/2014/main" id="{7782683B-05B0-4415-B7C5-7E2E8E3274C2}"/>
            </a:ext>
          </a:extLst>
        </xdr:cNvPr>
        <xdr:cNvSpPr/>
      </xdr:nvSpPr>
      <xdr:spPr>
        <a:xfrm>
          <a:off x="13271500" y="519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120523</xdr:rowOff>
    </xdr:from>
    <xdr:to>
      <xdr:col>72</xdr:col>
      <xdr:colOff>73025</xdr:colOff>
      <xdr:row>30</xdr:row>
      <xdr:rowOff>105780</xdr:rowOff>
    </xdr:to>
    <xdr:cxnSp macro="">
      <xdr:nvCxnSpPr>
        <xdr:cNvPr id="154" name="直線コネクタ 153">
          <a:extLst>
            <a:ext uri="{FF2B5EF4-FFF2-40B4-BE49-F238E27FC236}">
              <a16:creationId xmlns:a16="http://schemas.microsoft.com/office/drawing/2014/main" id="{902E2EFD-D37A-47E4-BF59-FF0495F68076}"/>
            </a:ext>
          </a:extLst>
        </xdr:cNvPr>
        <xdr:cNvCxnSpPr/>
      </xdr:nvCxnSpPr>
      <xdr:spPr>
        <a:xfrm flipV="1">
          <a:off x="13322300" y="5092573"/>
          <a:ext cx="762000" cy="156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88805</xdr:rowOff>
    </xdr:from>
    <xdr:to>
      <xdr:col>64</xdr:col>
      <xdr:colOff>123825</xdr:colOff>
      <xdr:row>31</xdr:row>
      <xdr:rowOff>18955</xdr:rowOff>
    </xdr:to>
    <xdr:sp macro="" textlink="">
      <xdr:nvSpPr>
        <xdr:cNvPr id="155" name="楕円 154">
          <a:extLst>
            <a:ext uri="{FF2B5EF4-FFF2-40B4-BE49-F238E27FC236}">
              <a16:creationId xmlns:a16="http://schemas.microsoft.com/office/drawing/2014/main" id="{7BF38340-018A-445E-9333-A956877AE147}"/>
            </a:ext>
          </a:extLst>
        </xdr:cNvPr>
        <xdr:cNvSpPr/>
      </xdr:nvSpPr>
      <xdr:spPr>
        <a:xfrm>
          <a:off x="12509500" y="523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105780</xdr:rowOff>
    </xdr:from>
    <xdr:to>
      <xdr:col>68</xdr:col>
      <xdr:colOff>73025</xdr:colOff>
      <xdr:row>30</xdr:row>
      <xdr:rowOff>139605</xdr:rowOff>
    </xdr:to>
    <xdr:cxnSp macro="">
      <xdr:nvCxnSpPr>
        <xdr:cNvPr id="156" name="直線コネクタ 155">
          <a:extLst>
            <a:ext uri="{FF2B5EF4-FFF2-40B4-BE49-F238E27FC236}">
              <a16:creationId xmlns:a16="http://schemas.microsoft.com/office/drawing/2014/main" id="{D3BCB53E-7DCF-4A74-AC47-23C6BE29E86B}"/>
            </a:ext>
          </a:extLst>
        </xdr:cNvPr>
        <xdr:cNvCxnSpPr/>
      </xdr:nvCxnSpPr>
      <xdr:spPr>
        <a:xfrm flipV="1">
          <a:off x="12560300" y="5249280"/>
          <a:ext cx="762000" cy="3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119401</xdr:rowOff>
    </xdr:from>
    <xdr:to>
      <xdr:col>60</xdr:col>
      <xdr:colOff>123825</xdr:colOff>
      <xdr:row>32</xdr:row>
      <xdr:rowOff>49551</xdr:rowOff>
    </xdr:to>
    <xdr:sp macro="" textlink="">
      <xdr:nvSpPr>
        <xdr:cNvPr id="157" name="楕円 156">
          <a:extLst>
            <a:ext uri="{FF2B5EF4-FFF2-40B4-BE49-F238E27FC236}">
              <a16:creationId xmlns:a16="http://schemas.microsoft.com/office/drawing/2014/main" id="{FD45B117-3702-45E2-A052-610E974C1EE8}"/>
            </a:ext>
          </a:extLst>
        </xdr:cNvPr>
        <xdr:cNvSpPr/>
      </xdr:nvSpPr>
      <xdr:spPr>
        <a:xfrm>
          <a:off x="11747500" y="5434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139605</xdr:rowOff>
    </xdr:from>
    <xdr:to>
      <xdr:col>64</xdr:col>
      <xdr:colOff>73025</xdr:colOff>
      <xdr:row>31</xdr:row>
      <xdr:rowOff>170201</xdr:rowOff>
    </xdr:to>
    <xdr:cxnSp macro="">
      <xdr:nvCxnSpPr>
        <xdr:cNvPr id="158" name="直線コネクタ 157">
          <a:extLst>
            <a:ext uri="{FF2B5EF4-FFF2-40B4-BE49-F238E27FC236}">
              <a16:creationId xmlns:a16="http://schemas.microsoft.com/office/drawing/2014/main" id="{C25F9620-882B-47AC-96C5-5066FDF6A475}"/>
            </a:ext>
          </a:extLst>
        </xdr:cNvPr>
        <xdr:cNvCxnSpPr/>
      </xdr:nvCxnSpPr>
      <xdr:spPr>
        <a:xfrm flipV="1">
          <a:off x="11798300" y="5283105"/>
          <a:ext cx="762000" cy="202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26</xdr:row>
      <xdr:rowOff>126128</xdr:rowOff>
    </xdr:from>
    <xdr:ext cx="469744" cy="259045"/>
    <xdr:sp macro="" textlink="">
      <xdr:nvSpPr>
        <xdr:cNvPr id="159" name="n_1aveValue債務償還比率">
          <a:extLst>
            <a:ext uri="{FF2B5EF4-FFF2-40B4-BE49-F238E27FC236}">
              <a16:creationId xmlns:a16="http://schemas.microsoft.com/office/drawing/2014/main" id="{71519549-54B1-4F57-AF60-FFFD137D45FE}"/>
            </a:ext>
          </a:extLst>
        </xdr:cNvPr>
        <xdr:cNvSpPr txBox="1"/>
      </xdr:nvSpPr>
      <xdr:spPr>
        <a:xfrm>
          <a:off x="13836727" y="4583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187</xdr:rowOff>
    </xdr:from>
    <xdr:ext cx="469744" cy="259045"/>
    <xdr:sp macro="" textlink="">
      <xdr:nvSpPr>
        <xdr:cNvPr id="160" name="n_2aveValue債務償還比率">
          <a:extLst>
            <a:ext uri="{FF2B5EF4-FFF2-40B4-BE49-F238E27FC236}">
              <a16:creationId xmlns:a16="http://schemas.microsoft.com/office/drawing/2014/main" id="{7E5D6D2C-9B44-44E4-A4A3-AB94AB6EDB78}"/>
            </a:ext>
          </a:extLst>
        </xdr:cNvPr>
        <xdr:cNvSpPr txBox="1"/>
      </xdr:nvSpPr>
      <xdr:spPr>
        <a:xfrm>
          <a:off x="13087427" y="4457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12780</xdr:rowOff>
    </xdr:from>
    <xdr:ext cx="469744" cy="259045"/>
    <xdr:sp macro="" textlink="">
      <xdr:nvSpPr>
        <xdr:cNvPr id="161" name="n_3aveValue債務償還比率">
          <a:extLst>
            <a:ext uri="{FF2B5EF4-FFF2-40B4-BE49-F238E27FC236}">
              <a16:creationId xmlns:a16="http://schemas.microsoft.com/office/drawing/2014/main" id="{0FC11FA6-84A7-4DEF-ACE7-903D2DF5C559}"/>
            </a:ext>
          </a:extLst>
        </xdr:cNvPr>
        <xdr:cNvSpPr txBox="1"/>
      </xdr:nvSpPr>
      <xdr:spPr>
        <a:xfrm>
          <a:off x="12325427" y="4470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30423</xdr:rowOff>
    </xdr:from>
    <xdr:ext cx="469744" cy="259045"/>
    <xdr:sp macro="" textlink="">
      <xdr:nvSpPr>
        <xdr:cNvPr id="162" name="n_4aveValue債務償還比率">
          <a:extLst>
            <a:ext uri="{FF2B5EF4-FFF2-40B4-BE49-F238E27FC236}">
              <a16:creationId xmlns:a16="http://schemas.microsoft.com/office/drawing/2014/main" id="{75AA4003-A027-40D9-96F0-0F6133179049}"/>
            </a:ext>
          </a:extLst>
        </xdr:cNvPr>
        <xdr:cNvSpPr txBox="1"/>
      </xdr:nvSpPr>
      <xdr:spPr>
        <a:xfrm>
          <a:off x="11563427" y="4659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162450</xdr:rowOff>
    </xdr:from>
    <xdr:ext cx="469744" cy="259045"/>
    <xdr:sp macro="" textlink="">
      <xdr:nvSpPr>
        <xdr:cNvPr id="163" name="n_1mainValue債務償還比率">
          <a:extLst>
            <a:ext uri="{FF2B5EF4-FFF2-40B4-BE49-F238E27FC236}">
              <a16:creationId xmlns:a16="http://schemas.microsoft.com/office/drawing/2014/main" id="{A07AA2BA-28CF-442E-BF72-2063E7772AE6}"/>
            </a:ext>
          </a:extLst>
        </xdr:cNvPr>
        <xdr:cNvSpPr txBox="1"/>
      </xdr:nvSpPr>
      <xdr:spPr>
        <a:xfrm>
          <a:off x="13836727" y="5134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147707</xdr:rowOff>
    </xdr:from>
    <xdr:ext cx="469744" cy="259045"/>
    <xdr:sp macro="" textlink="">
      <xdr:nvSpPr>
        <xdr:cNvPr id="164" name="n_2mainValue債務償還比率">
          <a:extLst>
            <a:ext uri="{FF2B5EF4-FFF2-40B4-BE49-F238E27FC236}">
              <a16:creationId xmlns:a16="http://schemas.microsoft.com/office/drawing/2014/main" id="{13D895E6-5A7F-482B-B932-95B8E82B6D9E}"/>
            </a:ext>
          </a:extLst>
        </xdr:cNvPr>
        <xdr:cNvSpPr txBox="1"/>
      </xdr:nvSpPr>
      <xdr:spPr>
        <a:xfrm>
          <a:off x="13087427" y="529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10082</xdr:rowOff>
    </xdr:from>
    <xdr:ext cx="469744" cy="259045"/>
    <xdr:sp macro="" textlink="">
      <xdr:nvSpPr>
        <xdr:cNvPr id="165" name="n_3mainValue債務償還比率">
          <a:extLst>
            <a:ext uri="{FF2B5EF4-FFF2-40B4-BE49-F238E27FC236}">
              <a16:creationId xmlns:a16="http://schemas.microsoft.com/office/drawing/2014/main" id="{3E735791-74E9-4DEB-A901-05923156C999}"/>
            </a:ext>
          </a:extLst>
        </xdr:cNvPr>
        <xdr:cNvSpPr txBox="1"/>
      </xdr:nvSpPr>
      <xdr:spPr>
        <a:xfrm>
          <a:off x="12325427" y="5325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40678</xdr:rowOff>
    </xdr:from>
    <xdr:ext cx="469744" cy="259045"/>
    <xdr:sp macro="" textlink="">
      <xdr:nvSpPr>
        <xdr:cNvPr id="166" name="n_4mainValue債務償還比率">
          <a:extLst>
            <a:ext uri="{FF2B5EF4-FFF2-40B4-BE49-F238E27FC236}">
              <a16:creationId xmlns:a16="http://schemas.microsoft.com/office/drawing/2014/main" id="{73EBB482-4B1C-4947-BBD6-DF93CD9B2784}"/>
            </a:ext>
          </a:extLst>
        </xdr:cNvPr>
        <xdr:cNvSpPr txBox="1"/>
      </xdr:nvSpPr>
      <xdr:spPr>
        <a:xfrm>
          <a:off x="11563427" y="5527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3D582DDF-BCC0-494E-BBF0-DC608DA856DB}"/>
            </a:ext>
          </a:extLst>
        </xdr:cNvPr>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B0F43820-88FA-40CA-8EF8-D1C3B94F6C8F}"/>
            </a:ext>
          </a:extLst>
        </xdr:cNvPr>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5332DC8B-AA8B-4F1F-AB3F-8930D3477BF1}"/>
            </a:ext>
          </a:extLst>
        </xdr:cNvPr>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C0559C26-3554-443E-8613-07213E05D1A5}"/>
            </a:ext>
          </a:extLst>
        </xdr:cNvPr>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C4E6E719-A5B7-433D-A163-E9A961D39CD8}"/>
            </a:ext>
          </a:extLst>
        </xdr:cNvPr>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21ABADE6-5345-409F-BD4B-2221D30FBFBA}"/>
            </a:ext>
          </a:extLst>
        </xdr:cNvPr>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A7193BC-2683-4AB5-B574-869CE118B33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A95BFAA3-146A-40E4-9E93-B38E2E74CD3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84CB8C8-EEF7-4BD6-9B21-286687D69E1E}"/>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4DFE481-D48F-4DA1-A643-ADD0713D8A2D}"/>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沖縄県北大東村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50FC84C-7835-4A9D-BCF4-845BB2F587A1}"/>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77A709D-9CD4-42A8-97BC-4724E3A7F64C}"/>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137812E-CBB9-450A-86C8-54988709251C}"/>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8D5B36E-5940-4D9C-9775-EEC7D85DAD67}"/>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F27DD46-B947-4B77-9CE5-E6443DDFDF23}"/>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8423E1E-9BEC-4FAA-83B4-479BE8035D05}"/>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544
508
13.07
3,792,131
3,653,728
82,382
993,149
2,973,609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4F910B3-2A19-4987-B6A8-D63A380B0334}"/>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C559D78-470B-4EE9-907E-B00E94CCA056}"/>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10ED28F-D614-4527-96B4-5F7098DD405E}"/>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3B7A62F-9D48-4F16-A7F4-87D91114D1DF}"/>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F9CF573-FE24-441C-9D61-44BBD99EAD77}"/>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8EAD6001-D77E-43C5-86AD-0A9DAABE340B}"/>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191D43E-DE33-4A84-A94A-D4BC9B8FF9CC}"/>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DF37E83-0409-426C-A63F-E41F50AA084C}"/>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F4DF880C-966E-40A2-BD2F-B4AFBF8F4CC9}"/>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442C40A-1251-4B69-88F7-81E19D03066E}"/>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A16DD30B-C1DA-4526-B423-04973513BAB5}"/>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53B9348-1C34-4E20-B08B-55CAA42CC41B}"/>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F7B955C-3EE1-46AE-B196-9BE70CC6E03B}"/>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74026546-F1D9-432A-9F1F-E225EE2CBC1A}"/>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3943262-C2F6-41F8-B527-7962503ADF87}"/>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B08D1077-3640-4E1F-8B78-77943C574109}"/>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A01028D-2FC7-416F-8721-96F2858085F3}"/>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AA56344F-648F-409E-B65A-9A7BE73F6ABD}"/>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EB8F132-9AEB-429E-A0BE-F5BD8766FA7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49A3019-6CC2-43EE-81F9-055AAF3B94C7}"/>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3190230-F404-4FF2-A365-328129E48DF2}"/>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31A0425-4335-4310-81DC-79CC58C3A5D3}"/>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C0F165D9-9313-4406-B77B-45955545256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73872DE-F30D-4BEB-84F4-C4DF3C8CBED4}"/>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442EA28-1FB1-4189-B713-EFC2E390E535}"/>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24941B9-36C8-45B8-A363-3910E1026846}"/>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ACF5BD3-CE6B-44C5-9FE8-AFAFDB4B7095}"/>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E7C9BA8-069A-418C-B21B-0A77F68D100C}"/>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4B9C664-B3FE-495A-ABF9-FD9A8CBB80A1}"/>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F4E5FD8-4AF3-404A-98C8-6A170E9EDFC2}"/>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C90CE100-BC69-41E5-9423-DBAF2B464929}"/>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287AB496-1983-4D56-AF62-D87A499A6EF4}"/>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0251B0EF-DC1A-439F-A62C-ABF024313CC5}"/>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A335E170-9136-45EF-AA23-7530DF051A72}"/>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DA664D49-0CE8-42E0-BE69-4EB62FC92E82}"/>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066AA12B-FFD8-440A-AFD1-892403BE097B}"/>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C5E06D02-4E97-4DC9-823A-7722D851D508}"/>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B80FDE0B-1200-4EFE-BFCC-64B61AFB1E95}"/>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2AB554F3-830E-4EE6-96E4-C4B160A2166A}"/>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031C2938-E154-483E-A990-3FCE793B9257}"/>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C5BF9162-942A-42F9-A13C-BC8B8CFA0C91}"/>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15A13CB0-DC9D-4BF4-BEC8-213414277859}"/>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1D9E94AB-9BFE-4925-AA0D-B1A2EDB3D3C5}"/>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133350</xdr:rowOff>
    </xdr:from>
    <xdr:to>
      <xdr:col>24</xdr:col>
      <xdr:colOff>62865</xdr:colOff>
      <xdr:row>41</xdr:row>
      <xdr:rowOff>60198</xdr:rowOff>
    </xdr:to>
    <xdr:cxnSp macro="">
      <xdr:nvCxnSpPr>
        <xdr:cNvPr id="55" name="直線コネクタ 54">
          <a:extLst>
            <a:ext uri="{FF2B5EF4-FFF2-40B4-BE49-F238E27FC236}">
              <a16:creationId xmlns:a16="http://schemas.microsoft.com/office/drawing/2014/main" id="{41471688-57EC-4185-A141-798BF38E1E97}"/>
            </a:ext>
          </a:extLst>
        </xdr:cNvPr>
        <xdr:cNvCxnSpPr/>
      </xdr:nvCxnSpPr>
      <xdr:spPr>
        <a:xfrm flipV="1">
          <a:off x="4634865" y="5791200"/>
          <a:ext cx="0" cy="1298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64025</xdr:rowOff>
    </xdr:from>
    <xdr:ext cx="405111" cy="259045"/>
    <xdr:sp macro="" textlink="">
      <xdr:nvSpPr>
        <xdr:cNvPr id="56" name="【道路】&#10;有形固定資産減価償却率最小値テキスト">
          <a:extLst>
            <a:ext uri="{FF2B5EF4-FFF2-40B4-BE49-F238E27FC236}">
              <a16:creationId xmlns:a16="http://schemas.microsoft.com/office/drawing/2014/main" id="{6594E3E7-A2C4-47BB-9DD4-7B4E34AC8560}"/>
            </a:ext>
          </a:extLst>
        </xdr:cNvPr>
        <xdr:cNvSpPr txBox="1"/>
      </xdr:nvSpPr>
      <xdr:spPr>
        <a:xfrm>
          <a:off x="4673600" y="7093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60198</xdr:rowOff>
    </xdr:from>
    <xdr:to>
      <xdr:col>24</xdr:col>
      <xdr:colOff>152400</xdr:colOff>
      <xdr:row>41</xdr:row>
      <xdr:rowOff>60198</xdr:rowOff>
    </xdr:to>
    <xdr:cxnSp macro="">
      <xdr:nvCxnSpPr>
        <xdr:cNvPr id="57" name="直線コネクタ 56">
          <a:extLst>
            <a:ext uri="{FF2B5EF4-FFF2-40B4-BE49-F238E27FC236}">
              <a16:creationId xmlns:a16="http://schemas.microsoft.com/office/drawing/2014/main" id="{29C3BB07-D44E-4C4A-95C8-90A00DEF7FBB}"/>
            </a:ext>
          </a:extLst>
        </xdr:cNvPr>
        <xdr:cNvCxnSpPr/>
      </xdr:nvCxnSpPr>
      <xdr:spPr>
        <a:xfrm>
          <a:off x="4546600" y="708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80027</xdr:rowOff>
    </xdr:from>
    <xdr:ext cx="405111" cy="259045"/>
    <xdr:sp macro="" textlink="">
      <xdr:nvSpPr>
        <xdr:cNvPr id="58" name="【道路】&#10;有形固定資産減価償却率最大値テキスト">
          <a:extLst>
            <a:ext uri="{FF2B5EF4-FFF2-40B4-BE49-F238E27FC236}">
              <a16:creationId xmlns:a16="http://schemas.microsoft.com/office/drawing/2014/main" id="{D35FF7F6-7B7F-490E-9A19-4F55F83E79DB}"/>
            </a:ext>
          </a:extLst>
        </xdr:cNvPr>
        <xdr:cNvSpPr txBox="1"/>
      </xdr:nvSpPr>
      <xdr:spPr>
        <a:xfrm>
          <a:off x="4673600" y="556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133350</xdr:rowOff>
    </xdr:from>
    <xdr:to>
      <xdr:col>24</xdr:col>
      <xdr:colOff>152400</xdr:colOff>
      <xdr:row>33</xdr:row>
      <xdr:rowOff>133350</xdr:rowOff>
    </xdr:to>
    <xdr:cxnSp macro="">
      <xdr:nvCxnSpPr>
        <xdr:cNvPr id="59" name="直線コネクタ 58">
          <a:extLst>
            <a:ext uri="{FF2B5EF4-FFF2-40B4-BE49-F238E27FC236}">
              <a16:creationId xmlns:a16="http://schemas.microsoft.com/office/drawing/2014/main" id="{8001DB70-55EB-4CDF-B11B-52783E01E072}"/>
            </a:ext>
          </a:extLst>
        </xdr:cNvPr>
        <xdr:cNvCxnSpPr/>
      </xdr:nvCxnSpPr>
      <xdr:spPr>
        <a:xfrm>
          <a:off x="4546600" y="579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60977</xdr:rowOff>
    </xdr:from>
    <xdr:ext cx="405111" cy="259045"/>
    <xdr:sp macro="" textlink="">
      <xdr:nvSpPr>
        <xdr:cNvPr id="60" name="【道路】&#10;有形固定資産減価償却率平均値テキスト">
          <a:extLst>
            <a:ext uri="{FF2B5EF4-FFF2-40B4-BE49-F238E27FC236}">
              <a16:creationId xmlns:a16="http://schemas.microsoft.com/office/drawing/2014/main" id="{DD2A8B43-0555-484F-BFA2-89315F0C93DF}"/>
            </a:ext>
          </a:extLst>
        </xdr:cNvPr>
        <xdr:cNvSpPr txBox="1"/>
      </xdr:nvSpPr>
      <xdr:spPr>
        <a:xfrm>
          <a:off x="4673600" y="6404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82550</xdr:rowOff>
    </xdr:from>
    <xdr:to>
      <xdr:col>24</xdr:col>
      <xdr:colOff>114300</xdr:colOff>
      <xdr:row>38</xdr:row>
      <xdr:rowOff>12700</xdr:rowOff>
    </xdr:to>
    <xdr:sp macro="" textlink="">
      <xdr:nvSpPr>
        <xdr:cNvPr id="61" name="フローチャート: 判断 60">
          <a:extLst>
            <a:ext uri="{FF2B5EF4-FFF2-40B4-BE49-F238E27FC236}">
              <a16:creationId xmlns:a16="http://schemas.microsoft.com/office/drawing/2014/main" id="{1E4E2C59-C3E2-4BC0-A58D-9CB92FDC9C8F}"/>
            </a:ext>
          </a:extLst>
        </xdr:cNvPr>
        <xdr:cNvSpPr/>
      </xdr:nvSpPr>
      <xdr:spPr>
        <a:xfrm>
          <a:off x="45847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55118</xdr:rowOff>
    </xdr:from>
    <xdr:to>
      <xdr:col>20</xdr:col>
      <xdr:colOff>38100</xdr:colOff>
      <xdr:row>37</xdr:row>
      <xdr:rowOff>156718</xdr:rowOff>
    </xdr:to>
    <xdr:sp macro="" textlink="">
      <xdr:nvSpPr>
        <xdr:cNvPr id="62" name="フローチャート: 判断 61">
          <a:extLst>
            <a:ext uri="{FF2B5EF4-FFF2-40B4-BE49-F238E27FC236}">
              <a16:creationId xmlns:a16="http://schemas.microsoft.com/office/drawing/2014/main" id="{ED9EBF9C-959F-4448-B9CA-F6CBD80A85F7}"/>
            </a:ext>
          </a:extLst>
        </xdr:cNvPr>
        <xdr:cNvSpPr/>
      </xdr:nvSpPr>
      <xdr:spPr>
        <a:xfrm>
          <a:off x="3746500" y="639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27686</xdr:rowOff>
    </xdr:from>
    <xdr:to>
      <xdr:col>15</xdr:col>
      <xdr:colOff>101600</xdr:colOff>
      <xdr:row>37</xdr:row>
      <xdr:rowOff>129286</xdr:rowOff>
    </xdr:to>
    <xdr:sp macro="" textlink="">
      <xdr:nvSpPr>
        <xdr:cNvPr id="63" name="フローチャート: 判断 62">
          <a:extLst>
            <a:ext uri="{FF2B5EF4-FFF2-40B4-BE49-F238E27FC236}">
              <a16:creationId xmlns:a16="http://schemas.microsoft.com/office/drawing/2014/main" id="{46672AD5-14A0-4A82-BE53-8C161991FC8E}"/>
            </a:ext>
          </a:extLst>
        </xdr:cNvPr>
        <xdr:cNvSpPr/>
      </xdr:nvSpPr>
      <xdr:spPr>
        <a:xfrm>
          <a:off x="2857500" y="637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16256</xdr:rowOff>
    </xdr:from>
    <xdr:to>
      <xdr:col>10</xdr:col>
      <xdr:colOff>165100</xdr:colOff>
      <xdr:row>37</xdr:row>
      <xdr:rowOff>117856</xdr:rowOff>
    </xdr:to>
    <xdr:sp macro="" textlink="">
      <xdr:nvSpPr>
        <xdr:cNvPr id="64" name="フローチャート: 判断 63">
          <a:extLst>
            <a:ext uri="{FF2B5EF4-FFF2-40B4-BE49-F238E27FC236}">
              <a16:creationId xmlns:a16="http://schemas.microsoft.com/office/drawing/2014/main" id="{BADC774F-00A4-4D6E-B477-10249E3E8372}"/>
            </a:ext>
          </a:extLst>
        </xdr:cNvPr>
        <xdr:cNvSpPr/>
      </xdr:nvSpPr>
      <xdr:spPr>
        <a:xfrm>
          <a:off x="1968500" y="6359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144272</xdr:rowOff>
    </xdr:from>
    <xdr:to>
      <xdr:col>6</xdr:col>
      <xdr:colOff>38100</xdr:colOff>
      <xdr:row>37</xdr:row>
      <xdr:rowOff>74422</xdr:rowOff>
    </xdr:to>
    <xdr:sp macro="" textlink="">
      <xdr:nvSpPr>
        <xdr:cNvPr id="65" name="フローチャート: 判断 64">
          <a:extLst>
            <a:ext uri="{FF2B5EF4-FFF2-40B4-BE49-F238E27FC236}">
              <a16:creationId xmlns:a16="http://schemas.microsoft.com/office/drawing/2014/main" id="{72525EA3-C37E-4BF3-9B4F-1D6B23667DD2}"/>
            </a:ext>
          </a:extLst>
        </xdr:cNvPr>
        <xdr:cNvSpPr/>
      </xdr:nvSpPr>
      <xdr:spPr>
        <a:xfrm>
          <a:off x="1079500" y="6316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37B3964E-E0DC-4DD1-B2BA-5D258072AA93}"/>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2EBC79E6-A4C7-4255-9545-1D1AA9203CE2}"/>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DD9B2004-5C0D-45A4-94B3-AB128D9D99F9}"/>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F22AD23-7607-43C0-80CC-37FE645271C4}"/>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91E27FF-1E7F-424B-9C28-EA5B800CE23F}"/>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71120</xdr:rowOff>
    </xdr:from>
    <xdr:to>
      <xdr:col>24</xdr:col>
      <xdr:colOff>114300</xdr:colOff>
      <xdr:row>36</xdr:row>
      <xdr:rowOff>1270</xdr:rowOff>
    </xdr:to>
    <xdr:sp macro="" textlink="">
      <xdr:nvSpPr>
        <xdr:cNvPr id="71" name="楕円 70">
          <a:extLst>
            <a:ext uri="{FF2B5EF4-FFF2-40B4-BE49-F238E27FC236}">
              <a16:creationId xmlns:a16="http://schemas.microsoft.com/office/drawing/2014/main" id="{93FFC937-9929-4F30-BF72-63909A3D1E2A}"/>
            </a:ext>
          </a:extLst>
        </xdr:cNvPr>
        <xdr:cNvSpPr/>
      </xdr:nvSpPr>
      <xdr:spPr>
        <a:xfrm>
          <a:off x="4584700" y="607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93997</xdr:rowOff>
    </xdr:from>
    <xdr:ext cx="405111" cy="259045"/>
    <xdr:sp macro="" textlink="">
      <xdr:nvSpPr>
        <xdr:cNvPr id="72" name="【道路】&#10;有形固定資産減価償却率該当値テキスト">
          <a:extLst>
            <a:ext uri="{FF2B5EF4-FFF2-40B4-BE49-F238E27FC236}">
              <a16:creationId xmlns:a16="http://schemas.microsoft.com/office/drawing/2014/main" id="{219CC217-7E9B-4F79-9346-A79347695892}"/>
            </a:ext>
          </a:extLst>
        </xdr:cNvPr>
        <xdr:cNvSpPr txBox="1"/>
      </xdr:nvSpPr>
      <xdr:spPr>
        <a:xfrm>
          <a:off x="4673600" y="592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27686</xdr:rowOff>
    </xdr:from>
    <xdr:to>
      <xdr:col>20</xdr:col>
      <xdr:colOff>38100</xdr:colOff>
      <xdr:row>35</xdr:row>
      <xdr:rowOff>129286</xdr:rowOff>
    </xdr:to>
    <xdr:sp macro="" textlink="">
      <xdr:nvSpPr>
        <xdr:cNvPr id="73" name="楕円 72">
          <a:extLst>
            <a:ext uri="{FF2B5EF4-FFF2-40B4-BE49-F238E27FC236}">
              <a16:creationId xmlns:a16="http://schemas.microsoft.com/office/drawing/2014/main" id="{1A9EF903-37B4-4567-A57F-CC354CA02E8A}"/>
            </a:ext>
          </a:extLst>
        </xdr:cNvPr>
        <xdr:cNvSpPr/>
      </xdr:nvSpPr>
      <xdr:spPr>
        <a:xfrm>
          <a:off x="3746500" y="6028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78486</xdr:rowOff>
    </xdr:from>
    <xdr:to>
      <xdr:col>24</xdr:col>
      <xdr:colOff>63500</xdr:colOff>
      <xdr:row>35</xdr:row>
      <xdr:rowOff>121920</xdr:rowOff>
    </xdr:to>
    <xdr:cxnSp macro="">
      <xdr:nvCxnSpPr>
        <xdr:cNvPr id="74" name="直線コネクタ 73">
          <a:extLst>
            <a:ext uri="{FF2B5EF4-FFF2-40B4-BE49-F238E27FC236}">
              <a16:creationId xmlns:a16="http://schemas.microsoft.com/office/drawing/2014/main" id="{7999A626-79C0-418F-B434-B3E44499D15F}"/>
            </a:ext>
          </a:extLst>
        </xdr:cNvPr>
        <xdr:cNvCxnSpPr/>
      </xdr:nvCxnSpPr>
      <xdr:spPr>
        <a:xfrm>
          <a:off x="3797300" y="6079236"/>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153416</xdr:rowOff>
    </xdr:from>
    <xdr:to>
      <xdr:col>15</xdr:col>
      <xdr:colOff>101600</xdr:colOff>
      <xdr:row>35</xdr:row>
      <xdr:rowOff>83566</xdr:rowOff>
    </xdr:to>
    <xdr:sp macro="" textlink="">
      <xdr:nvSpPr>
        <xdr:cNvPr id="75" name="楕円 74">
          <a:extLst>
            <a:ext uri="{FF2B5EF4-FFF2-40B4-BE49-F238E27FC236}">
              <a16:creationId xmlns:a16="http://schemas.microsoft.com/office/drawing/2014/main" id="{A060B296-01F6-4A33-B9A9-919484316E52}"/>
            </a:ext>
          </a:extLst>
        </xdr:cNvPr>
        <xdr:cNvSpPr/>
      </xdr:nvSpPr>
      <xdr:spPr>
        <a:xfrm>
          <a:off x="2857500" y="598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32766</xdr:rowOff>
    </xdr:from>
    <xdr:to>
      <xdr:col>19</xdr:col>
      <xdr:colOff>177800</xdr:colOff>
      <xdr:row>35</xdr:row>
      <xdr:rowOff>78486</xdr:rowOff>
    </xdr:to>
    <xdr:cxnSp macro="">
      <xdr:nvCxnSpPr>
        <xdr:cNvPr id="76" name="直線コネクタ 75">
          <a:extLst>
            <a:ext uri="{FF2B5EF4-FFF2-40B4-BE49-F238E27FC236}">
              <a16:creationId xmlns:a16="http://schemas.microsoft.com/office/drawing/2014/main" id="{15C42A49-F29F-4AE4-B748-324131E57961}"/>
            </a:ext>
          </a:extLst>
        </xdr:cNvPr>
        <xdr:cNvCxnSpPr/>
      </xdr:nvCxnSpPr>
      <xdr:spPr>
        <a:xfrm>
          <a:off x="2908300" y="603351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107696</xdr:rowOff>
    </xdr:from>
    <xdr:to>
      <xdr:col>10</xdr:col>
      <xdr:colOff>165100</xdr:colOff>
      <xdr:row>35</xdr:row>
      <xdr:rowOff>37846</xdr:rowOff>
    </xdr:to>
    <xdr:sp macro="" textlink="">
      <xdr:nvSpPr>
        <xdr:cNvPr id="77" name="楕円 76">
          <a:extLst>
            <a:ext uri="{FF2B5EF4-FFF2-40B4-BE49-F238E27FC236}">
              <a16:creationId xmlns:a16="http://schemas.microsoft.com/office/drawing/2014/main" id="{E7C90066-5408-478D-B9B7-EA83DB253A76}"/>
            </a:ext>
          </a:extLst>
        </xdr:cNvPr>
        <xdr:cNvSpPr/>
      </xdr:nvSpPr>
      <xdr:spPr>
        <a:xfrm>
          <a:off x="1968500" y="593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158496</xdr:rowOff>
    </xdr:from>
    <xdr:to>
      <xdr:col>15</xdr:col>
      <xdr:colOff>50800</xdr:colOff>
      <xdr:row>35</xdr:row>
      <xdr:rowOff>32766</xdr:rowOff>
    </xdr:to>
    <xdr:cxnSp macro="">
      <xdr:nvCxnSpPr>
        <xdr:cNvPr id="78" name="直線コネクタ 77">
          <a:extLst>
            <a:ext uri="{FF2B5EF4-FFF2-40B4-BE49-F238E27FC236}">
              <a16:creationId xmlns:a16="http://schemas.microsoft.com/office/drawing/2014/main" id="{1640AAA6-25E1-4F72-A496-9D35FBE4E999}"/>
            </a:ext>
          </a:extLst>
        </xdr:cNvPr>
        <xdr:cNvCxnSpPr/>
      </xdr:nvCxnSpPr>
      <xdr:spPr>
        <a:xfrm>
          <a:off x="2019300" y="598779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59690</xdr:rowOff>
    </xdr:from>
    <xdr:to>
      <xdr:col>6</xdr:col>
      <xdr:colOff>38100</xdr:colOff>
      <xdr:row>34</xdr:row>
      <xdr:rowOff>161290</xdr:rowOff>
    </xdr:to>
    <xdr:sp macro="" textlink="">
      <xdr:nvSpPr>
        <xdr:cNvPr id="79" name="楕円 78">
          <a:extLst>
            <a:ext uri="{FF2B5EF4-FFF2-40B4-BE49-F238E27FC236}">
              <a16:creationId xmlns:a16="http://schemas.microsoft.com/office/drawing/2014/main" id="{7D1C132E-88DB-48B9-804E-8417FBAD7976}"/>
            </a:ext>
          </a:extLst>
        </xdr:cNvPr>
        <xdr:cNvSpPr/>
      </xdr:nvSpPr>
      <xdr:spPr>
        <a:xfrm>
          <a:off x="1079500" y="588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110490</xdr:rowOff>
    </xdr:from>
    <xdr:to>
      <xdr:col>10</xdr:col>
      <xdr:colOff>114300</xdr:colOff>
      <xdr:row>34</xdr:row>
      <xdr:rowOff>158496</xdr:rowOff>
    </xdr:to>
    <xdr:cxnSp macro="">
      <xdr:nvCxnSpPr>
        <xdr:cNvPr id="80" name="直線コネクタ 79">
          <a:extLst>
            <a:ext uri="{FF2B5EF4-FFF2-40B4-BE49-F238E27FC236}">
              <a16:creationId xmlns:a16="http://schemas.microsoft.com/office/drawing/2014/main" id="{9ACB2206-642D-4352-9DAE-FE16ACA9F733}"/>
            </a:ext>
          </a:extLst>
        </xdr:cNvPr>
        <xdr:cNvCxnSpPr/>
      </xdr:nvCxnSpPr>
      <xdr:spPr>
        <a:xfrm>
          <a:off x="1130300" y="5939790"/>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147845</xdr:rowOff>
    </xdr:from>
    <xdr:ext cx="405111" cy="259045"/>
    <xdr:sp macro="" textlink="">
      <xdr:nvSpPr>
        <xdr:cNvPr id="81" name="n_1aveValue【道路】&#10;有形固定資産減価償却率">
          <a:extLst>
            <a:ext uri="{FF2B5EF4-FFF2-40B4-BE49-F238E27FC236}">
              <a16:creationId xmlns:a16="http://schemas.microsoft.com/office/drawing/2014/main" id="{DCB0F792-374B-4D3E-BD26-F96AC41633DD}"/>
            </a:ext>
          </a:extLst>
        </xdr:cNvPr>
        <xdr:cNvSpPr txBox="1"/>
      </xdr:nvSpPr>
      <xdr:spPr>
        <a:xfrm>
          <a:off x="3582044" y="6491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120413</xdr:rowOff>
    </xdr:from>
    <xdr:ext cx="405111" cy="259045"/>
    <xdr:sp macro="" textlink="">
      <xdr:nvSpPr>
        <xdr:cNvPr id="82" name="n_2aveValue【道路】&#10;有形固定資産減価償却率">
          <a:extLst>
            <a:ext uri="{FF2B5EF4-FFF2-40B4-BE49-F238E27FC236}">
              <a16:creationId xmlns:a16="http://schemas.microsoft.com/office/drawing/2014/main" id="{82FB39F1-2633-457F-BED1-D537616E99DC}"/>
            </a:ext>
          </a:extLst>
        </xdr:cNvPr>
        <xdr:cNvSpPr txBox="1"/>
      </xdr:nvSpPr>
      <xdr:spPr>
        <a:xfrm>
          <a:off x="2705744" y="6464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108983</xdr:rowOff>
    </xdr:from>
    <xdr:ext cx="405111" cy="259045"/>
    <xdr:sp macro="" textlink="">
      <xdr:nvSpPr>
        <xdr:cNvPr id="83" name="n_3aveValue【道路】&#10;有形固定資産減価償却率">
          <a:extLst>
            <a:ext uri="{FF2B5EF4-FFF2-40B4-BE49-F238E27FC236}">
              <a16:creationId xmlns:a16="http://schemas.microsoft.com/office/drawing/2014/main" id="{446E1905-29C4-4930-9D92-331E9730F59A}"/>
            </a:ext>
          </a:extLst>
        </xdr:cNvPr>
        <xdr:cNvSpPr txBox="1"/>
      </xdr:nvSpPr>
      <xdr:spPr>
        <a:xfrm>
          <a:off x="1816744" y="6452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65549</xdr:rowOff>
    </xdr:from>
    <xdr:ext cx="405111" cy="259045"/>
    <xdr:sp macro="" textlink="">
      <xdr:nvSpPr>
        <xdr:cNvPr id="84" name="n_4aveValue【道路】&#10;有形固定資産減価償却率">
          <a:extLst>
            <a:ext uri="{FF2B5EF4-FFF2-40B4-BE49-F238E27FC236}">
              <a16:creationId xmlns:a16="http://schemas.microsoft.com/office/drawing/2014/main" id="{BF851944-0428-4552-9861-64A76876B9AB}"/>
            </a:ext>
          </a:extLst>
        </xdr:cNvPr>
        <xdr:cNvSpPr txBox="1"/>
      </xdr:nvSpPr>
      <xdr:spPr>
        <a:xfrm>
          <a:off x="927744" y="6409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145813</xdr:rowOff>
    </xdr:from>
    <xdr:ext cx="405111" cy="259045"/>
    <xdr:sp macro="" textlink="">
      <xdr:nvSpPr>
        <xdr:cNvPr id="85" name="n_1mainValue【道路】&#10;有形固定資産減価償却率">
          <a:extLst>
            <a:ext uri="{FF2B5EF4-FFF2-40B4-BE49-F238E27FC236}">
              <a16:creationId xmlns:a16="http://schemas.microsoft.com/office/drawing/2014/main" id="{5C5CC361-AF7E-4535-A6F2-34FE69A6A201}"/>
            </a:ext>
          </a:extLst>
        </xdr:cNvPr>
        <xdr:cNvSpPr txBox="1"/>
      </xdr:nvSpPr>
      <xdr:spPr>
        <a:xfrm>
          <a:off x="3582044" y="580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100093</xdr:rowOff>
    </xdr:from>
    <xdr:ext cx="405111" cy="259045"/>
    <xdr:sp macro="" textlink="">
      <xdr:nvSpPr>
        <xdr:cNvPr id="86" name="n_2mainValue【道路】&#10;有形固定資産減価償却率">
          <a:extLst>
            <a:ext uri="{FF2B5EF4-FFF2-40B4-BE49-F238E27FC236}">
              <a16:creationId xmlns:a16="http://schemas.microsoft.com/office/drawing/2014/main" id="{F79C62BA-C470-4412-8E0A-58FECDA1344D}"/>
            </a:ext>
          </a:extLst>
        </xdr:cNvPr>
        <xdr:cNvSpPr txBox="1"/>
      </xdr:nvSpPr>
      <xdr:spPr>
        <a:xfrm>
          <a:off x="2705744" y="575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54373</xdr:rowOff>
    </xdr:from>
    <xdr:ext cx="405111" cy="259045"/>
    <xdr:sp macro="" textlink="">
      <xdr:nvSpPr>
        <xdr:cNvPr id="87" name="n_3mainValue【道路】&#10;有形固定資産減価償却率">
          <a:extLst>
            <a:ext uri="{FF2B5EF4-FFF2-40B4-BE49-F238E27FC236}">
              <a16:creationId xmlns:a16="http://schemas.microsoft.com/office/drawing/2014/main" id="{9DDA7A15-CB77-41F3-927F-FAADDCC3FAEB}"/>
            </a:ext>
          </a:extLst>
        </xdr:cNvPr>
        <xdr:cNvSpPr txBox="1"/>
      </xdr:nvSpPr>
      <xdr:spPr>
        <a:xfrm>
          <a:off x="1816744" y="5712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6367</xdr:rowOff>
    </xdr:from>
    <xdr:ext cx="405111" cy="259045"/>
    <xdr:sp macro="" textlink="">
      <xdr:nvSpPr>
        <xdr:cNvPr id="88" name="n_4mainValue【道路】&#10;有形固定資産減価償却率">
          <a:extLst>
            <a:ext uri="{FF2B5EF4-FFF2-40B4-BE49-F238E27FC236}">
              <a16:creationId xmlns:a16="http://schemas.microsoft.com/office/drawing/2014/main" id="{E312E934-EE13-4160-A55C-C239E3A74D54}"/>
            </a:ext>
          </a:extLst>
        </xdr:cNvPr>
        <xdr:cNvSpPr txBox="1"/>
      </xdr:nvSpPr>
      <xdr:spPr>
        <a:xfrm>
          <a:off x="927744" y="566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E4EEC283-7D5D-4A50-AB9D-19075CCFC18C}"/>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86BC6551-8C7F-4A7C-82F2-63D10736BB19}"/>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80D0B432-540A-40B5-940A-660F7F70A286}"/>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69596E6F-AC75-465D-9A82-B726E3B9BC3B}"/>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21F5B631-4D26-442A-BEE3-4FB1118D3C22}"/>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461FB0A5-CDFA-4619-82B5-2A69F65807B9}"/>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62071B3C-34C8-4B1C-9930-74D3156B4DAF}"/>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42BC29DF-EA44-41F5-A31B-901253143694}"/>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1445FB89-FB5D-4D1F-A19E-E8B2A5292852}"/>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38F945C1-EAD2-4042-94D7-D277CED78283}"/>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C10DCA6A-14A3-4845-BF22-CEF2C2CAD85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ABFE0531-4642-47CA-8FE0-D668A4016BED}"/>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5467576C-ABD9-460C-810B-6B58787BF9BB}"/>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a:extLst>
            <a:ext uri="{FF2B5EF4-FFF2-40B4-BE49-F238E27FC236}">
              <a16:creationId xmlns:a16="http://schemas.microsoft.com/office/drawing/2014/main" id="{6B159273-C855-421E-BD1D-79CECC251318}"/>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BE7E8FD0-3BDF-48DD-9540-72D2A84EEB04}"/>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4" name="テキスト ボックス 103">
          <a:extLst>
            <a:ext uri="{FF2B5EF4-FFF2-40B4-BE49-F238E27FC236}">
              <a16:creationId xmlns:a16="http://schemas.microsoft.com/office/drawing/2014/main" id="{854B1FA9-5A6B-4A24-AB53-8F7CE2D75717}"/>
            </a:ext>
          </a:extLst>
        </xdr:cNvPr>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7A36020E-2320-4BEF-801C-DC8F81B91691}"/>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6" name="テキスト ボックス 105">
          <a:extLst>
            <a:ext uri="{FF2B5EF4-FFF2-40B4-BE49-F238E27FC236}">
              <a16:creationId xmlns:a16="http://schemas.microsoft.com/office/drawing/2014/main" id="{58DD0152-23DB-4089-97DB-D641A6A64A69}"/>
            </a:ext>
          </a:extLst>
        </xdr:cNvPr>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E005077A-2A7C-4F33-B96F-408AFAAE7A5F}"/>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08" name="テキスト ボックス 107">
          <a:extLst>
            <a:ext uri="{FF2B5EF4-FFF2-40B4-BE49-F238E27FC236}">
              <a16:creationId xmlns:a16="http://schemas.microsoft.com/office/drawing/2014/main" id="{D20D727B-4C68-4D58-90B0-D5FB4A5A13F2}"/>
            </a:ext>
          </a:extLst>
        </xdr:cNvPr>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48CED991-B0BA-4D2E-A585-DEBA03A2488B}"/>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2C9949B5-B34C-4597-9B35-0D7E401266F6}"/>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23361197-DEB9-469A-AE66-C7902A0FF347}"/>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98214</xdr:rowOff>
    </xdr:from>
    <xdr:to>
      <xdr:col>54</xdr:col>
      <xdr:colOff>189865</xdr:colOff>
      <xdr:row>41</xdr:row>
      <xdr:rowOff>140757</xdr:rowOff>
    </xdr:to>
    <xdr:cxnSp macro="">
      <xdr:nvCxnSpPr>
        <xdr:cNvPr id="112" name="直線コネクタ 111">
          <a:extLst>
            <a:ext uri="{FF2B5EF4-FFF2-40B4-BE49-F238E27FC236}">
              <a16:creationId xmlns:a16="http://schemas.microsoft.com/office/drawing/2014/main" id="{8BF13A2C-FC8E-43BB-88A0-55B6C2699E34}"/>
            </a:ext>
          </a:extLst>
        </xdr:cNvPr>
        <xdr:cNvCxnSpPr/>
      </xdr:nvCxnSpPr>
      <xdr:spPr>
        <a:xfrm flipV="1">
          <a:off x="10476865" y="5756064"/>
          <a:ext cx="0" cy="1414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144584</xdr:rowOff>
    </xdr:from>
    <xdr:ext cx="469744" cy="259045"/>
    <xdr:sp macro="" textlink="">
      <xdr:nvSpPr>
        <xdr:cNvPr id="113" name="【道路】&#10;一人当たり延長最小値テキスト">
          <a:extLst>
            <a:ext uri="{FF2B5EF4-FFF2-40B4-BE49-F238E27FC236}">
              <a16:creationId xmlns:a16="http://schemas.microsoft.com/office/drawing/2014/main" id="{09EDCDB9-64C3-4C1F-83E4-6D9DA6D5BD38}"/>
            </a:ext>
          </a:extLst>
        </xdr:cNvPr>
        <xdr:cNvSpPr txBox="1"/>
      </xdr:nvSpPr>
      <xdr:spPr>
        <a:xfrm>
          <a:off x="10515600" y="7174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140757</xdr:rowOff>
    </xdr:from>
    <xdr:to>
      <xdr:col>55</xdr:col>
      <xdr:colOff>88900</xdr:colOff>
      <xdr:row>41</xdr:row>
      <xdr:rowOff>140757</xdr:rowOff>
    </xdr:to>
    <xdr:cxnSp macro="">
      <xdr:nvCxnSpPr>
        <xdr:cNvPr id="114" name="直線コネクタ 113">
          <a:extLst>
            <a:ext uri="{FF2B5EF4-FFF2-40B4-BE49-F238E27FC236}">
              <a16:creationId xmlns:a16="http://schemas.microsoft.com/office/drawing/2014/main" id="{8EA54320-7B29-4156-9925-7D22DC66DA4E}"/>
            </a:ext>
          </a:extLst>
        </xdr:cNvPr>
        <xdr:cNvCxnSpPr/>
      </xdr:nvCxnSpPr>
      <xdr:spPr>
        <a:xfrm>
          <a:off x="10388600" y="7170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44891</xdr:rowOff>
    </xdr:from>
    <xdr:ext cx="599010" cy="259045"/>
    <xdr:sp macro="" textlink="">
      <xdr:nvSpPr>
        <xdr:cNvPr id="115" name="【道路】&#10;一人当たり延長最大値テキスト">
          <a:extLst>
            <a:ext uri="{FF2B5EF4-FFF2-40B4-BE49-F238E27FC236}">
              <a16:creationId xmlns:a16="http://schemas.microsoft.com/office/drawing/2014/main" id="{1DD34DF2-5070-4F6B-BA14-48DE4BE78891}"/>
            </a:ext>
          </a:extLst>
        </xdr:cNvPr>
        <xdr:cNvSpPr txBox="1"/>
      </xdr:nvSpPr>
      <xdr:spPr>
        <a:xfrm>
          <a:off x="10515600" y="5531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98214</xdr:rowOff>
    </xdr:from>
    <xdr:to>
      <xdr:col>55</xdr:col>
      <xdr:colOff>88900</xdr:colOff>
      <xdr:row>33</xdr:row>
      <xdr:rowOff>98214</xdr:rowOff>
    </xdr:to>
    <xdr:cxnSp macro="">
      <xdr:nvCxnSpPr>
        <xdr:cNvPr id="116" name="直線コネクタ 115">
          <a:extLst>
            <a:ext uri="{FF2B5EF4-FFF2-40B4-BE49-F238E27FC236}">
              <a16:creationId xmlns:a16="http://schemas.microsoft.com/office/drawing/2014/main" id="{ADE7883B-5BF5-466D-A987-9199DB001EEB}"/>
            </a:ext>
          </a:extLst>
        </xdr:cNvPr>
        <xdr:cNvCxnSpPr/>
      </xdr:nvCxnSpPr>
      <xdr:spPr>
        <a:xfrm>
          <a:off x="10388600" y="5756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157601</xdr:rowOff>
    </xdr:from>
    <xdr:ext cx="534377" cy="259045"/>
    <xdr:sp macro="" textlink="">
      <xdr:nvSpPr>
        <xdr:cNvPr id="117" name="【道路】&#10;一人当たり延長平均値テキスト">
          <a:extLst>
            <a:ext uri="{FF2B5EF4-FFF2-40B4-BE49-F238E27FC236}">
              <a16:creationId xmlns:a16="http://schemas.microsoft.com/office/drawing/2014/main" id="{413D148B-2C75-440D-8D72-F9AD1DDDC6CA}"/>
            </a:ext>
          </a:extLst>
        </xdr:cNvPr>
        <xdr:cNvSpPr txBox="1"/>
      </xdr:nvSpPr>
      <xdr:spPr>
        <a:xfrm>
          <a:off x="10515600" y="65012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134724</xdr:rowOff>
    </xdr:from>
    <xdr:to>
      <xdr:col>55</xdr:col>
      <xdr:colOff>50800</xdr:colOff>
      <xdr:row>39</xdr:row>
      <xdr:rowOff>64874</xdr:rowOff>
    </xdr:to>
    <xdr:sp macro="" textlink="">
      <xdr:nvSpPr>
        <xdr:cNvPr id="118" name="フローチャート: 判断 117">
          <a:extLst>
            <a:ext uri="{FF2B5EF4-FFF2-40B4-BE49-F238E27FC236}">
              <a16:creationId xmlns:a16="http://schemas.microsoft.com/office/drawing/2014/main" id="{60098664-9AA1-4595-A2EA-AB92F0A27984}"/>
            </a:ext>
          </a:extLst>
        </xdr:cNvPr>
        <xdr:cNvSpPr/>
      </xdr:nvSpPr>
      <xdr:spPr>
        <a:xfrm>
          <a:off x="10426700" y="6649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2777</xdr:rowOff>
    </xdr:from>
    <xdr:to>
      <xdr:col>50</xdr:col>
      <xdr:colOff>165100</xdr:colOff>
      <xdr:row>39</xdr:row>
      <xdr:rowOff>104377</xdr:rowOff>
    </xdr:to>
    <xdr:sp macro="" textlink="">
      <xdr:nvSpPr>
        <xdr:cNvPr id="119" name="フローチャート: 判断 118">
          <a:extLst>
            <a:ext uri="{FF2B5EF4-FFF2-40B4-BE49-F238E27FC236}">
              <a16:creationId xmlns:a16="http://schemas.microsoft.com/office/drawing/2014/main" id="{010ECAA8-3BB7-4DF8-90C7-6C0E6188228C}"/>
            </a:ext>
          </a:extLst>
        </xdr:cNvPr>
        <xdr:cNvSpPr/>
      </xdr:nvSpPr>
      <xdr:spPr>
        <a:xfrm>
          <a:off x="9588500" y="6689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21003</xdr:rowOff>
    </xdr:from>
    <xdr:to>
      <xdr:col>46</xdr:col>
      <xdr:colOff>38100</xdr:colOff>
      <xdr:row>39</xdr:row>
      <xdr:rowOff>122603</xdr:rowOff>
    </xdr:to>
    <xdr:sp macro="" textlink="">
      <xdr:nvSpPr>
        <xdr:cNvPr id="120" name="フローチャート: 判断 119">
          <a:extLst>
            <a:ext uri="{FF2B5EF4-FFF2-40B4-BE49-F238E27FC236}">
              <a16:creationId xmlns:a16="http://schemas.microsoft.com/office/drawing/2014/main" id="{F5B62D11-3A1F-4A41-AFA5-9FDE65C0745E}"/>
            </a:ext>
          </a:extLst>
        </xdr:cNvPr>
        <xdr:cNvSpPr/>
      </xdr:nvSpPr>
      <xdr:spPr>
        <a:xfrm>
          <a:off x="8699500" y="6707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37767</xdr:rowOff>
    </xdr:from>
    <xdr:to>
      <xdr:col>41</xdr:col>
      <xdr:colOff>101600</xdr:colOff>
      <xdr:row>39</xdr:row>
      <xdr:rowOff>139367</xdr:rowOff>
    </xdr:to>
    <xdr:sp macro="" textlink="">
      <xdr:nvSpPr>
        <xdr:cNvPr id="121" name="フローチャート: 判断 120">
          <a:extLst>
            <a:ext uri="{FF2B5EF4-FFF2-40B4-BE49-F238E27FC236}">
              <a16:creationId xmlns:a16="http://schemas.microsoft.com/office/drawing/2014/main" id="{8F8F095E-F2C5-41E9-AB95-66DA366A436A}"/>
            </a:ext>
          </a:extLst>
        </xdr:cNvPr>
        <xdr:cNvSpPr/>
      </xdr:nvSpPr>
      <xdr:spPr>
        <a:xfrm>
          <a:off x="7810500" y="672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86451</xdr:rowOff>
    </xdr:from>
    <xdr:to>
      <xdr:col>36</xdr:col>
      <xdr:colOff>165100</xdr:colOff>
      <xdr:row>40</xdr:row>
      <xdr:rowOff>16601</xdr:rowOff>
    </xdr:to>
    <xdr:sp macro="" textlink="">
      <xdr:nvSpPr>
        <xdr:cNvPr id="122" name="フローチャート: 判断 121">
          <a:extLst>
            <a:ext uri="{FF2B5EF4-FFF2-40B4-BE49-F238E27FC236}">
              <a16:creationId xmlns:a16="http://schemas.microsoft.com/office/drawing/2014/main" id="{D3CA1FBF-5FAF-4412-A370-723DCCAAF6EB}"/>
            </a:ext>
          </a:extLst>
        </xdr:cNvPr>
        <xdr:cNvSpPr/>
      </xdr:nvSpPr>
      <xdr:spPr>
        <a:xfrm>
          <a:off x="6921500" y="6773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F3D0A84B-6A42-4CE1-BE49-D8C3493A2179}"/>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C77A7D8B-B573-471D-A92D-299AD92CFB04}"/>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D3C8E10E-B140-4F26-BFCB-74DB0E21A826}"/>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E066898D-41AE-4E13-8070-0091426AABB5}"/>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19CEAA34-85B3-490B-8213-889244D938E1}"/>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25400</xdr:rowOff>
    </xdr:from>
    <xdr:to>
      <xdr:col>55</xdr:col>
      <xdr:colOff>50800</xdr:colOff>
      <xdr:row>39</xdr:row>
      <xdr:rowOff>127000</xdr:rowOff>
    </xdr:to>
    <xdr:sp macro="" textlink="">
      <xdr:nvSpPr>
        <xdr:cNvPr id="128" name="楕円 127">
          <a:extLst>
            <a:ext uri="{FF2B5EF4-FFF2-40B4-BE49-F238E27FC236}">
              <a16:creationId xmlns:a16="http://schemas.microsoft.com/office/drawing/2014/main" id="{58D46135-38FE-4F5C-89DE-0621F78FE953}"/>
            </a:ext>
          </a:extLst>
        </xdr:cNvPr>
        <xdr:cNvSpPr/>
      </xdr:nvSpPr>
      <xdr:spPr>
        <a:xfrm>
          <a:off x="10426700" y="671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3827</xdr:rowOff>
    </xdr:from>
    <xdr:ext cx="534377" cy="259045"/>
    <xdr:sp macro="" textlink="">
      <xdr:nvSpPr>
        <xdr:cNvPr id="129" name="【道路】&#10;一人当たり延長該当値テキスト">
          <a:extLst>
            <a:ext uri="{FF2B5EF4-FFF2-40B4-BE49-F238E27FC236}">
              <a16:creationId xmlns:a16="http://schemas.microsoft.com/office/drawing/2014/main" id="{E13D9ADB-37F4-4552-88E8-2FD2768A7FEB}"/>
            </a:ext>
          </a:extLst>
        </xdr:cNvPr>
        <xdr:cNvSpPr txBox="1"/>
      </xdr:nvSpPr>
      <xdr:spPr>
        <a:xfrm>
          <a:off x="10515600" y="6690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37935</xdr:rowOff>
    </xdr:from>
    <xdr:to>
      <xdr:col>50</xdr:col>
      <xdr:colOff>165100</xdr:colOff>
      <xdr:row>39</xdr:row>
      <xdr:rowOff>139535</xdr:rowOff>
    </xdr:to>
    <xdr:sp macro="" textlink="">
      <xdr:nvSpPr>
        <xdr:cNvPr id="130" name="楕円 129">
          <a:extLst>
            <a:ext uri="{FF2B5EF4-FFF2-40B4-BE49-F238E27FC236}">
              <a16:creationId xmlns:a16="http://schemas.microsoft.com/office/drawing/2014/main" id="{F3E13E22-0D83-41C8-8C43-A359CB535041}"/>
            </a:ext>
          </a:extLst>
        </xdr:cNvPr>
        <xdr:cNvSpPr/>
      </xdr:nvSpPr>
      <xdr:spPr>
        <a:xfrm>
          <a:off x="9588500" y="672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76200</xdr:rowOff>
    </xdr:from>
    <xdr:to>
      <xdr:col>55</xdr:col>
      <xdr:colOff>0</xdr:colOff>
      <xdr:row>39</xdr:row>
      <xdr:rowOff>88735</xdr:rowOff>
    </xdr:to>
    <xdr:cxnSp macro="">
      <xdr:nvCxnSpPr>
        <xdr:cNvPr id="131" name="直線コネクタ 130">
          <a:extLst>
            <a:ext uri="{FF2B5EF4-FFF2-40B4-BE49-F238E27FC236}">
              <a16:creationId xmlns:a16="http://schemas.microsoft.com/office/drawing/2014/main" id="{80296A85-E371-41E3-B6EC-220F2AA8635F}"/>
            </a:ext>
          </a:extLst>
        </xdr:cNvPr>
        <xdr:cNvCxnSpPr/>
      </xdr:nvCxnSpPr>
      <xdr:spPr>
        <a:xfrm flipV="1">
          <a:off x="9639300" y="6762750"/>
          <a:ext cx="838200" cy="12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25103</xdr:rowOff>
    </xdr:from>
    <xdr:to>
      <xdr:col>46</xdr:col>
      <xdr:colOff>38100</xdr:colOff>
      <xdr:row>39</xdr:row>
      <xdr:rowOff>126703</xdr:rowOff>
    </xdr:to>
    <xdr:sp macro="" textlink="">
      <xdr:nvSpPr>
        <xdr:cNvPr id="132" name="楕円 131">
          <a:extLst>
            <a:ext uri="{FF2B5EF4-FFF2-40B4-BE49-F238E27FC236}">
              <a16:creationId xmlns:a16="http://schemas.microsoft.com/office/drawing/2014/main" id="{05A809B3-2712-430A-A7E8-6EE9DF4A8CB2}"/>
            </a:ext>
          </a:extLst>
        </xdr:cNvPr>
        <xdr:cNvSpPr/>
      </xdr:nvSpPr>
      <xdr:spPr>
        <a:xfrm>
          <a:off x="8699500" y="6711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75903</xdr:rowOff>
    </xdr:from>
    <xdr:to>
      <xdr:col>50</xdr:col>
      <xdr:colOff>114300</xdr:colOff>
      <xdr:row>39</xdr:row>
      <xdr:rowOff>88735</xdr:rowOff>
    </xdr:to>
    <xdr:cxnSp macro="">
      <xdr:nvCxnSpPr>
        <xdr:cNvPr id="133" name="直線コネクタ 132">
          <a:extLst>
            <a:ext uri="{FF2B5EF4-FFF2-40B4-BE49-F238E27FC236}">
              <a16:creationId xmlns:a16="http://schemas.microsoft.com/office/drawing/2014/main" id="{2001E5AC-CCE5-44D9-B2F9-E417831A1DA7}"/>
            </a:ext>
          </a:extLst>
        </xdr:cNvPr>
        <xdr:cNvCxnSpPr/>
      </xdr:nvCxnSpPr>
      <xdr:spPr>
        <a:xfrm>
          <a:off x="8750300" y="6762453"/>
          <a:ext cx="889000" cy="12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41242</xdr:rowOff>
    </xdr:from>
    <xdr:to>
      <xdr:col>41</xdr:col>
      <xdr:colOff>101600</xdr:colOff>
      <xdr:row>39</xdr:row>
      <xdr:rowOff>142842</xdr:rowOff>
    </xdr:to>
    <xdr:sp macro="" textlink="">
      <xdr:nvSpPr>
        <xdr:cNvPr id="134" name="楕円 133">
          <a:extLst>
            <a:ext uri="{FF2B5EF4-FFF2-40B4-BE49-F238E27FC236}">
              <a16:creationId xmlns:a16="http://schemas.microsoft.com/office/drawing/2014/main" id="{CC3ADF6E-2BC0-4EF2-9B8D-91050CF15C0D}"/>
            </a:ext>
          </a:extLst>
        </xdr:cNvPr>
        <xdr:cNvSpPr/>
      </xdr:nvSpPr>
      <xdr:spPr>
        <a:xfrm>
          <a:off x="7810500" y="6727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75903</xdr:rowOff>
    </xdr:from>
    <xdr:to>
      <xdr:col>45</xdr:col>
      <xdr:colOff>177800</xdr:colOff>
      <xdr:row>39</xdr:row>
      <xdr:rowOff>92042</xdr:rowOff>
    </xdr:to>
    <xdr:cxnSp macro="">
      <xdr:nvCxnSpPr>
        <xdr:cNvPr id="135" name="直線コネクタ 134">
          <a:extLst>
            <a:ext uri="{FF2B5EF4-FFF2-40B4-BE49-F238E27FC236}">
              <a16:creationId xmlns:a16="http://schemas.microsoft.com/office/drawing/2014/main" id="{0C5897FB-8CC8-47C6-BDCB-EB47F0C57439}"/>
            </a:ext>
          </a:extLst>
        </xdr:cNvPr>
        <xdr:cNvCxnSpPr/>
      </xdr:nvCxnSpPr>
      <xdr:spPr>
        <a:xfrm flipV="1">
          <a:off x="7861300" y="6762453"/>
          <a:ext cx="889000" cy="16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45783</xdr:rowOff>
    </xdr:from>
    <xdr:to>
      <xdr:col>36</xdr:col>
      <xdr:colOff>165100</xdr:colOff>
      <xdr:row>39</xdr:row>
      <xdr:rowOff>147383</xdr:rowOff>
    </xdr:to>
    <xdr:sp macro="" textlink="">
      <xdr:nvSpPr>
        <xdr:cNvPr id="136" name="楕円 135">
          <a:extLst>
            <a:ext uri="{FF2B5EF4-FFF2-40B4-BE49-F238E27FC236}">
              <a16:creationId xmlns:a16="http://schemas.microsoft.com/office/drawing/2014/main" id="{A2A7A804-0E26-4633-AA0F-F19FDA9F93BB}"/>
            </a:ext>
          </a:extLst>
        </xdr:cNvPr>
        <xdr:cNvSpPr/>
      </xdr:nvSpPr>
      <xdr:spPr>
        <a:xfrm>
          <a:off x="6921500" y="6732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92042</xdr:rowOff>
    </xdr:from>
    <xdr:to>
      <xdr:col>41</xdr:col>
      <xdr:colOff>50800</xdr:colOff>
      <xdr:row>39</xdr:row>
      <xdr:rowOff>96583</xdr:rowOff>
    </xdr:to>
    <xdr:cxnSp macro="">
      <xdr:nvCxnSpPr>
        <xdr:cNvPr id="137" name="直線コネクタ 136">
          <a:extLst>
            <a:ext uri="{FF2B5EF4-FFF2-40B4-BE49-F238E27FC236}">
              <a16:creationId xmlns:a16="http://schemas.microsoft.com/office/drawing/2014/main" id="{534B9443-CDA9-45E6-A20D-C1AD59C5EEE3}"/>
            </a:ext>
          </a:extLst>
        </xdr:cNvPr>
        <xdr:cNvCxnSpPr/>
      </xdr:nvCxnSpPr>
      <xdr:spPr>
        <a:xfrm flipV="1">
          <a:off x="6972300" y="6778592"/>
          <a:ext cx="889000" cy="4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120903</xdr:rowOff>
    </xdr:from>
    <xdr:ext cx="534377" cy="259045"/>
    <xdr:sp macro="" textlink="">
      <xdr:nvSpPr>
        <xdr:cNvPr id="138" name="n_1aveValue【道路】&#10;一人当たり延長">
          <a:extLst>
            <a:ext uri="{FF2B5EF4-FFF2-40B4-BE49-F238E27FC236}">
              <a16:creationId xmlns:a16="http://schemas.microsoft.com/office/drawing/2014/main" id="{7A9FBCF9-D0CD-476C-AECE-9562364D2D0F}"/>
            </a:ext>
          </a:extLst>
        </xdr:cNvPr>
        <xdr:cNvSpPr txBox="1"/>
      </xdr:nvSpPr>
      <xdr:spPr>
        <a:xfrm>
          <a:off x="9359411" y="6464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139130</xdr:rowOff>
    </xdr:from>
    <xdr:ext cx="534377" cy="259045"/>
    <xdr:sp macro="" textlink="">
      <xdr:nvSpPr>
        <xdr:cNvPr id="139" name="n_2aveValue【道路】&#10;一人当たり延長">
          <a:extLst>
            <a:ext uri="{FF2B5EF4-FFF2-40B4-BE49-F238E27FC236}">
              <a16:creationId xmlns:a16="http://schemas.microsoft.com/office/drawing/2014/main" id="{9F2ACFBE-77CB-4760-9731-18654538977F}"/>
            </a:ext>
          </a:extLst>
        </xdr:cNvPr>
        <xdr:cNvSpPr txBox="1"/>
      </xdr:nvSpPr>
      <xdr:spPr>
        <a:xfrm>
          <a:off x="8483111" y="648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155894</xdr:rowOff>
    </xdr:from>
    <xdr:ext cx="534377" cy="259045"/>
    <xdr:sp macro="" textlink="">
      <xdr:nvSpPr>
        <xdr:cNvPr id="140" name="n_3aveValue【道路】&#10;一人当たり延長">
          <a:extLst>
            <a:ext uri="{FF2B5EF4-FFF2-40B4-BE49-F238E27FC236}">
              <a16:creationId xmlns:a16="http://schemas.microsoft.com/office/drawing/2014/main" id="{8B4232A1-A581-41A2-AC73-1278E2B00C5D}"/>
            </a:ext>
          </a:extLst>
        </xdr:cNvPr>
        <xdr:cNvSpPr txBox="1"/>
      </xdr:nvSpPr>
      <xdr:spPr>
        <a:xfrm>
          <a:off x="7594111" y="6499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7728</xdr:rowOff>
    </xdr:from>
    <xdr:ext cx="534377" cy="259045"/>
    <xdr:sp macro="" textlink="">
      <xdr:nvSpPr>
        <xdr:cNvPr id="141" name="n_4aveValue【道路】&#10;一人当たり延長">
          <a:extLst>
            <a:ext uri="{FF2B5EF4-FFF2-40B4-BE49-F238E27FC236}">
              <a16:creationId xmlns:a16="http://schemas.microsoft.com/office/drawing/2014/main" id="{53C519E4-8B40-4BE7-BFF3-FA8D4EDAF8D6}"/>
            </a:ext>
          </a:extLst>
        </xdr:cNvPr>
        <xdr:cNvSpPr txBox="1"/>
      </xdr:nvSpPr>
      <xdr:spPr>
        <a:xfrm>
          <a:off x="6705111" y="6865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130662</xdr:rowOff>
    </xdr:from>
    <xdr:ext cx="534377" cy="259045"/>
    <xdr:sp macro="" textlink="">
      <xdr:nvSpPr>
        <xdr:cNvPr id="142" name="n_1mainValue【道路】&#10;一人当たり延長">
          <a:extLst>
            <a:ext uri="{FF2B5EF4-FFF2-40B4-BE49-F238E27FC236}">
              <a16:creationId xmlns:a16="http://schemas.microsoft.com/office/drawing/2014/main" id="{EFFA83C0-D47E-4EDC-98AC-75A293880563}"/>
            </a:ext>
          </a:extLst>
        </xdr:cNvPr>
        <xdr:cNvSpPr txBox="1"/>
      </xdr:nvSpPr>
      <xdr:spPr>
        <a:xfrm>
          <a:off x="9359411" y="681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117830</xdr:rowOff>
    </xdr:from>
    <xdr:ext cx="534377" cy="259045"/>
    <xdr:sp macro="" textlink="">
      <xdr:nvSpPr>
        <xdr:cNvPr id="143" name="n_2mainValue【道路】&#10;一人当たり延長">
          <a:extLst>
            <a:ext uri="{FF2B5EF4-FFF2-40B4-BE49-F238E27FC236}">
              <a16:creationId xmlns:a16="http://schemas.microsoft.com/office/drawing/2014/main" id="{5FED96F4-5A2B-41CA-A8B4-1D0EAAF170CD}"/>
            </a:ext>
          </a:extLst>
        </xdr:cNvPr>
        <xdr:cNvSpPr txBox="1"/>
      </xdr:nvSpPr>
      <xdr:spPr>
        <a:xfrm>
          <a:off x="8483111" y="6804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133969</xdr:rowOff>
    </xdr:from>
    <xdr:ext cx="534377" cy="259045"/>
    <xdr:sp macro="" textlink="">
      <xdr:nvSpPr>
        <xdr:cNvPr id="144" name="n_3mainValue【道路】&#10;一人当たり延長">
          <a:extLst>
            <a:ext uri="{FF2B5EF4-FFF2-40B4-BE49-F238E27FC236}">
              <a16:creationId xmlns:a16="http://schemas.microsoft.com/office/drawing/2014/main" id="{E6A58328-D257-4B6F-B28F-642930F41C63}"/>
            </a:ext>
          </a:extLst>
        </xdr:cNvPr>
        <xdr:cNvSpPr txBox="1"/>
      </xdr:nvSpPr>
      <xdr:spPr>
        <a:xfrm>
          <a:off x="7594111" y="6820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163910</xdr:rowOff>
    </xdr:from>
    <xdr:ext cx="534377" cy="259045"/>
    <xdr:sp macro="" textlink="">
      <xdr:nvSpPr>
        <xdr:cNvPr id="145" name="n_4mainValue【道路】&#10;一人当たり延長">
          <a:extLst>
            <a:ext uri="{FF2B5EF4-FFF2-40B4-BE49-F238E27FC236}">
              <a16:creationId xmlns:a16="http://schemas.microsoft.com/office/drawing/2014/main" id="{F2E96318-C6DC-4A51-8866-D9A96874AF18}"/>
            </a:ext>
          </a:extLst>
        </xdr:cNvPr>
        <xdr:cNvSpPr txBox="1"/>
      </xdr:nvSpPr>
      <xdr:spPr>
        <a:xfrm>
          <a:off x="6705111" y="6507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B3A9BA40-E7BB-4D55-87CD-349A87772D82}"/>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1929D489-6540-4BFE-BBC7-031AA9FE47D3}"/>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23952894-FC28-4580-8BA0-BF7B09C480A3}"/>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353F9BA4-7925-4F23-A155-3A8F27CDE948}"/>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9FC5B1C7-7474-4B73-9EBD-6C1D1EE66FF2}"/>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C3C2FA65-1D6E-4348-B732-CF1B9543B67C}"/>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CA8211C0-C8E0-4F17-AE29-54EDE518D1CF}"/>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580958D7-9E00-471A-BCCC-45149E40E89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4F9D724C-1E18-4D0B-A5E6-29FCAB42ED08}"/>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D681784F-C708-482E-943D-73841AA5234B}"/>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A79A105A-A965-45BC-BA2C-BE22921B5424}"/>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6A6C9879-B171-4755-9EB7-C19E6E25E008}"/>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377268A9-0395-4AF5-A2CD-84FE46CDB66A}"/>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D5D03C7C-2CEB-4317-9465-272D40CEAFB3}"/>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01298224-A101-4B38-8A45-AA6882478339}"/>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E15F72FF-F672-48AB-A35C-FC8D77FCECBB}"/>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239998E8-3ABD-4A7A-B1EF-9EA89CE65B45}"/>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4C4FBC12-ADAA-435E-B3DB-E9F6027C8E89}"/>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4B709F04-A501-4351-B490-78F0C2A7C012}"/>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0186B048-F865-4BA1-8DF6-6AFA83E04245}"/>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88EFB7B7-2A9B-4EDF-B43C-8FCB10D56801}"/>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BA98079F-A0D4-4852-AC58-7BC97E86F8CA}"/>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663D9985-168E-4A74-9BEA-5EA10B462BE2}"/>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4DEE0E14-BD44-47C3-B858-1C29023108AE}"/>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05A2B095-0698-4AA1-8DE6-2F55C801F883}"/>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86541</xdr:rowOff>
    </xdr:from>
    <xdr:to>
      <xdr:col>24</xdr:col>
      <xdr:colOff>62865</xdr:colOff>
      <xdr:row>64</xdr:row>
      <xdr:rowOff>0</xdr:rowOff>
    </xdr:to>
    <xdr:cxnSp macro="">
      <xdr:nvCxnSpPr>
        <xdr:cNvPr id="171" name="直線コネクタ 170">
          <a:extLst>
            <a:ext uri="{FF2B5EF4-FFF2-40B4-BE49-F238E27FC236}">
              <a16:creationId xmlns:a16="http://schemas.microsoft.com/office/drawing/2014/main" id="{944B6319-991B-40C3-B34C-9A7CE03DDD58}"/>
            </a:ext>
          </a:extLst>
        </xdr:cNvPr>
        <xdr:cNvCxnSpPr/>
      </xdr:nvCxnSpPr>
      <xdr:spPr>
        <a:xfrm flipV="1">
          <a:off x="4634865" y="9687741"/>
          <a:ext cx="0" cy="1285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3827</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9C31149B-F0BD-4E93-AE1E-9F79E5B3AC65}"/>
            </a:ext>
          </a:extLst>
        </xdr:cNvPr>
        <xdr:cNvSpPr txBox="1"/>
      </xdr:nvSpPr>
      <xdr:spPr>
        <a:xfrm>
          <a:off x="4673600" y="1097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0</xdr:rowOff>
    </xdr:from>
    <xdr:to>
      <xdr:col>24</xdr:col>
      <xdr:colOff>152400</xdr:colOff>
      <xdr:row>64</xdr:row>
      <xdr:rowOff>0</xdr:rowOff>
    </xdr:to>
    <xdr:cxnSp macro="">
      <xdr:nvCxnSpPr>
        <xdr:cNvPr id="173" name="直線コネクタ 172">
          <a:extLst>
            <a:ext uri="{FF2B5EF4-FFF2-40B4-BE49-F238E27FC236}">
              <a16:creationId xmlns:a16="http://schemas.microsoft.com/office/drawing/2014/main" id="{9A319FFE-B7F8-4633-AD6A-2FFCA3306190}"/>
            </a:ext>
          </a:extLst>
        </xdr:cNvPr>
        <xdr:cNvCxnSpPr/>
      </xdr:nvCxnSpPr>
      <xdr:spPr>
        <a:xfrm>
          <a:off x="4546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33218</xdr:rowOff>
    </xdr:from>
    <xdr:ext cx="405111" cy="259045"/>
    <xdr:sp macro="" textlink="">
      <xdr:nvSpPr>
        <xdr:cNvPr id="174" name="【橋りょう・トンネル】&#10;有形固定資産減価償却率最大値テキスト">
          <a:extLst>
            <a:ext uri="{FF2B5EF4-FFF2-40B4-BE49-F238E27FC236}">
              <a16:creationId xmlns:a16="http://schemas.microsoft.com/office/drawing/2014/main" id="{E90A8CE2-E735-41FC-9AD9-ED8AEA257568}"/>
            </a:ext>
          </a:extLst>
        </xdr:cNvPr>
        <xdr:cNvSpPr txBox="1"/>
      </xdr:nvSpPr>
      <xdr:spPr>
        <a:xfrm>
          <a:off x="4673600" y="9462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86541</xdr:rowOff>
    </xdr:from>
    <xdr:to>
      <xdr:col>24</xdr:col>
      <xdr:colOff>152400</xdr:colOff>
      <xdr:row>56</xdr:row>
      <xdr:rowOff>86541</xdr:rowOff>
    </xdr:to>
    <xdr:cxnSp macro="">
      <xdr:nvCxnSpPr>
        <xdr:cNvPr id="175" name="直線コネクタ 174">
          <a:extLst>
            <a:ext uri="{FF2B5EF4-FFF2-40B4-BE49-F238E27FC236}">
              <a16:creationId xmlns:a16="http://schemas.microsoft.com/office/drawing/2014/main" id="{D9379C2E-CA49-4F1A-BBFA-EE501CFA957F}"/>
            </a:ext>
          </a:extLst>
        </xdr:cNvPr>
        <xdr:cNvCxnSpPr/>
      </xdr:nvCxnSpPr>
      <xdr:spPr>
        <a:xfrm>
          <a:off x="4546600" y="968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153324</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E233BC6B-6B44-4CD6-8E4D-23DB4E1B5A34}"/>
            </a:ext>
          </a:extLst>
        </xdr:cNvPr>
        <xdr:cNvSpPr txBox="1"/>
      </xdr:nvSpPr>
      <xdr:spPr>
        <a:xfrm>
          <a:off x="4673600" y="104403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130447</xdr:rowOff>
    </xdr:from>
    <xdr:to>
      <xdr:col>24</xdr:col>
      <xdr:colOff>114300</xdr:colOff>
      <xdr:row>62</xdr:row>
      <xdr:rowOff>60597</xdr:rowOff>
    </xdr:to>
    <xdr:sp macro="" textlink="">
      <xdr:nvSpPr>
        <xdr:cNvPr id="177" name="フローチャート: 判断 176">
          <a:extLst>
            <a:ext uri="{FF2B5EF4-FFF2-40B4-BE49-F238E27FC236}">
              <a16:creationId xmlns:a16="http://schemas.microsoft.com/office/drawing/2014/main" id="{FE06C5BA-41AE-458E-9B94-19B036A4E24E}"/>
            </a:ext>
          </a:extLst>
        </xdr:cNvPr>
        <xdr:cNvSpPr/>
      </xdr:nvSpPr>
      <xdr:spPr>
        <a:xfrm>
          <a:off x="4584700" y="105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92891</xdr:rowOff>
    </xdr:from>
    <xdr:to>
      <xdr:col>20</xdr:col>
      <xdr:colOff>38100</xdr:colOff>
      <xdr:row>62</xdr:row>
      <xdr:rowOff>23041</xdr:rowOff>
    </xdr:to>
    <xdr:sp macro="" textlink="">
      <xdr:nvSpPr>
        <xdr:cNvPr id="178" name="フローチャート: 判断 177">
          <a:extLst>
            <a:ext uri="{FF2B5EF4-FFF2-40B4-BE49-F238E27FC236}">
              <a16:creationId xmlns:a16="http://schemas.microsoft.com/office/drawing/2014/main" id="{6CA24979-C701-4937-8067-A36FA299FEB9}"/>
            </a:ext>
          </a:extLst>
        </xdr:cNvPr>
        <xdr:cNvSpPr/>
      </xdr:nvSpPr>
      <xdr:spPr>
        <a:xfrm>
          <a:off x="3746500" y="1055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104322</xdr:rowOff>
    </xdr:from>
    <xdr:to>
      <xdr:col>15</xdr:col>
      <xdr:colOff>101600</xdr:colOff>
      <xdr:row>62</xdr:row>
      <xdr:rowOff>34472</xdr:rowOff>
    </xdr:to>
    <xdr:sp macro="" textlink="">
      <xdr:nvSpPr>
        <xdr:cNvPr id="179" name="フローチャート: 判断 178">
          <a:extLst>
            <a:ext uri="{FF2B5EF4-FFF2-40B4-BE49-F238E27FC236}">
              <a16:creationId xmlns:a16="http://schemas.microsoft.com/office/drawing/2014/main" id="{F39C1C83-7F4D-44D7-B410-313618368FAC}"/>
            </a:ext>
          </a:extLst>
        </xdr:cNvPr>
        <xdr:cNvSpPr/>
      </xdr:nvSpPr>
      <xdr:spPr>
        <a:xfrm>
          <a:off x="2857500" y="10562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97790</xdr:rowOff>
    </xdr:from>
    <xdr:to>
      <xdr:col>10</xdr:col>
      <xdr:colOff>165100</xdr:colOff>
      <xdr:row>62</xdr:row>
      <xdr:rowOff>27940</xdr:rowOff>
    </xdr:to>
    <xdr:sp macro="" textlink="">
      <xdr:nvSpPr>
        <xdr:cNvPr id="180" name="フローチャート: 判断 179">
          <a:extLst>
            <a:ext uri="{FF2B5EF4-FFF2-40B4-BE49-F238E27FC236}">
              <a16:creationId xmlns:a16="http://schemas.microsoft.com/office/drawing/2014/main" id="{50ADB521-1BFF-45B7-96B5-FADB9D2660CD}"/>
            </a:ext>
          </a:extLst>
        </xdr:cNvPr>
        <xdr:cNvSpPr/>
      </xdr:nvSpPr>
      <xdr:spPr>
        <a:xfrm>
          <a:off x="1968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43906</xdr:rowOff>
    </xdr:from>
    <xdr:to>
      <xdr:col>6</xdr:col>
      <xdr:colOff>38100</xdr:colOff>
      <xdr:row>61</xdr:row>
      <xdr:rowOff>145506</xdr:rowOff>
    </xdr:to>
    <xdr:sp macro="" textlink="">
      <xdr:nvSpPr>
        <xdr:cNvPr id="181" name="フローチャート: 判断 180">
          <a:extLst>
            <a:ext uri="{FF2B5EF4-FFF2-40B4-BE49-F238E27FC236}">
              <a16:creationId xmlns:a16="http://schemas.microsoft.com/office/drawing/2014/main" id="{EA63B113-E229-4933-8EC7-F1C71720F86C}"/>
            </a:ext>
          </a:extLst>
        </xdr:cNvPr>
        <xdr:cNvSpPr/>
      </xdr:nvSpPr>
      <xdr:spPr>
        <a:xfrm>
          <a:off x="1079500" y="1050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CDAF9157-7E65-4BA5-A9E0-A827F4D94CCD}"/>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5DD6F2C3-C920-47F9-A2EC-34BC3A38D6BA}"/>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9EB6E0B5-02EA-4C16-A3FA-FBC52D16E9CD}"/>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734DAB8C-4779-4449-862C-DAA2348C74E3}"/>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9CEFF603-8E38-4E5F-9920-2A587D281952}"/>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39007</xdr:rowOff>
    </xdr:from>
    <xdr:to>
      <xdr:col>24</xdr:col>
      <xdr:colOff>114300</xdr:colOff>
      <xdr:row>62</xdr:row>
      <xdr:rowOff>140607</xdr:rowOff>
    </xdr:to>
    <xdr:sp macro="" textlink="">
      <xdr:nvSpPr>
        <xdr:cNvPr id="187" name="楕円 186">
          <a:extLst>
            <a:ext uri="{FF2B5EF4-FFF2-40B4-BE49-F238E27FC236}">
              <a16:creationId xmlns:a16="http://schemas.microsoft.com/office/drawing/2014/main" id="{8F10BA5A-1EB0-4FE3-905D-1B754191603F}"/>
            </a:ext>
          </a:extLst>
        </xdr:cNvPr>
        <xdr:cNvSpPr/>
      </xdr:nvSpPr>
      <xdr:spPr>
        <a:xfrm>
          <a:off x="4584700" y="1066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17434</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ED7D10EE-5AAC-4F0B-9388-29DFDE051A37}"/>
            </a:ext>
          </a:extLst>
        </xdr:cNvPr>
        <xdr:cNvSpPr txBox="1"/>
      </xdr:nvSpPr>
      <xdr:spPr>
        <a:xfrm>
          <a:off x="4673600" y="1064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11249</xdr:rowOff>
    </xdr:from>
    <xdr:to>
      <xdr:col>20</xdr:col>
      <xdr:colOff>38100</xdr:colOff>
      <xdr:row>62</xdr:row>
      <xdr:rowOff>112849</xdr:rowOff>
    </xdr:to>
    <xdr:sp macro="" textlink="">
      <xdr:nvSpPr>
        <xdr:cNvPr id="189" name="楕円 188">
          <a:extLst>
            <a:ext uri="{FF2B5EF4-FFF2-40B4-BE49-F238E27FC236}">
              <a16:creationId xmlns:a16="http://schemas.microsoft.com/office/drawing/2014/main" id="{47050987-5524-4553-85B8-0DA12F668E8A}"/>
            </a:ext>
          </a:extLst>
        </xdr:cNvPr>
        <xdr:cNvSpPr/>
      </xdr:nvSpPr>
      <xdr:spPr>
        <a:xfrm>
          <a:off x="3746500" y="1064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62049</xdr:rowOff>
    </xdr:from>
    <xdr:to>
      <xdr:col>24</xdr:col>
      <xdr:colOff>63500</xdr:colOff>
      <xdr:row>62</xdr:row>
      <xdr:rowOff>89807</xdr:rowOff>
    </xdr:to>
    <xdr:cxnSp macro="">
      <xdr:nvCxnSpPr>
        <xdr:cNvPr id="190" name="直線コネクタ 189">
          <a:extLst>
            <a:ext uri="{FF2B5EF4-FFF2-40B4-BE49-F238E27FC236}">
              <a16:creationId xmlns:a16="http://schemas.microsoft.com/office/drawing/2014/main" id="{F11D0001-F113-4014-896D-F6B9F8A1A226}"/>
            </a:ext>
          </a:extLst>
        </xdr:cNvPr>
        <xdr:cNvCxnSpPr/>
      </xdr:nvCxnSpPr>
      <xdr:spPr>
        <a:xfrm>
          <a:off x="3797300" y="10691949"/>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154940</xdr:rowOff>
    </xdr:from>
    <xdr:to>
      <xdr:col>15</xdr:col>
      <xdr:colOff>101600</xdr:colOff>
      <xdr:row>62</xdr:row>
      <xdr:rowOff>85090</xdr:rowOff>
    </xdr:to>
    <xdr:sp macro="" textlink="">
      <xdr:nvSpPr>
        <xdr:cNvPr id="191" name="楕円 190">
          <a:extLst>
            <a:ext uri="{FF2B5EF4-FFF2-40B4-BE49-F238E27FC236}">
              <a16:creationId xmlns:a16="http://schemas.microsoft.com/office/drawing/2014/main" id="{03EA3163-EE10-47D1-AC72-F5F758E92C57}"/>
            </a:ext>
          </a:extLst>
        </xdr:cNvPr>
        <xdr:cNvSpPr/>
      </xdr:nvSpPr>
      <xdr:spPr>
        <a:xfrm>
          <a:off x="2857500" y="1061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34290</xdr:rowOff>
    </xdr:from>
    <xdr:to>
      <xdr:col>19</xdr:col>
      <xdr:colOff>177800</xdr:colOff>
      <xdr:row>62</xdr:row>
      <xdr:rowOff>62049</xdr:rowOff>
    </xdr:to>
    <xdr:cxnSp macro="">
      <xdr:nvCxnSpPr>
        <xdr:cNvPr id="192" name="直線コネクタ 191">
          <a:extLst>
            <a:ext uri="{FF2B5EF4-FFF2-40B4-BE49-F238E27FC236}">
              <a16:creationId xmlns:a16="http://schemas.microsoft.com/office/drawing/2014/main" id="{3D611C69-E7FE-4E62-B075-FA3EAE8F31B6}"/>
            </a:ext>
          </a:extLst>
        </xdr:cNvPr>
        <xdr:cNvCxnSpPr/>
      </xdr:nvCxnSpPr>
      <xdr:spPr>
        <a:xfrm>
          <a:off x="2908300" y="10664190"/>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127181</xdr:rowOff>
    </xdr:from>
    <xdr:to>
      <xdr:col>10</xdr:col>
      <xdr:colOff>165100</xdr:colOff>
      <xdr:row>62</xdr:row>
      <xdr:rowOff>57331</xdr:rowOff>
    </xdr:to>
    <xdr:sp macro="" textlink="">
      <xdr:nvSpPr>
        <xdr:cNvPr id="193" name="楕円 192">
          <a:extLst>
            <a:ext uri="{FF2B5EF4-FFF2-40B4-BE49-F238E27FC236}">
              <a16:creationId xmlns:a16="http://schemas.microsoft.com/office/drawing/2014/main" id="{2F804B71-46F4-49B7-8D1D-E983462D1887}"/>
            </a:ext>
          </a:extLst>
        </xdr:cNvPr>
        <xdr:cNvSpPr/>
      </xdr:nvSpPr>
      <xdr:spPr>
        <a:xfrm>
          <a:off x="1968500" y="1058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6531</xdr:rowOff>
    </xdr:from>
    <xdr:to>
      <xdr:col>15</xdr:col>
      <xdr:colOff>50800</xdr:colOff>
      <xdr:row>62</xdr:row>
      <xdr:rowOff>34290</xdr:rowOff>
    </xdr:to>
    <xdr:cxnSp macro="">
      <xdr:nvCxnSpPr>
        <xdr:cNvPr id="194" name="直線コネクタ 193">
          <a:extLst>
            <a:ext uri="{FF2B5EF4-FFF2-40B4-BE49-F238E27FC236}">
              <a16:creationId xmlns:a16="http://schemas.microsoft.com/office/drawing/2014/main" id="{62DDC878-E4D3-46C6-940C-F9C7187EB175}"/>
            </a:ext>
          </a:extLst>
        </xdr:cNvPr>
        <xdr:cNvCxnSpPr/>
      </xdr:nvCxnSpPr>
      <xdr:spPr>
        <a:xfrm>
          <a:off x="2019300" y="10636431"/>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99423</xdr:rowOff>
    </xdr:from>
    <xdr:to>
      <xdr:col>6</xdr:col>
      <xdr:colOff>38100</xdr:colOff>
      <xdr:row>62</xdr:row>
      <xdr:rowOff>29573</xdr:rowOff>
    </xdr:to>
    <xdr:sp macro="" textlink="">
      <xdr:nvSpPr>
        <xdr:cNvPr id="195" name="楕円 194">
          <a:extLst>
            <a:ext uri="{FF2B5EF4-FFF2-40B4-BE49-F238E27FC236}">
              <a16:creationId xmlns:a16="http://schemas.microsoft.com/office/drawing/2014/main" id="{A12D6866-34A2-4BE4-855B-A7253E2FD70D}"/>
            </a:ext>
          </a:extLst>
        </xdr:cNvPr>
        <xdr:cNvSpPr/>
      </xdr:nvSpPr>
      <xdr:spPr>
        <a:xfrm>
          <a:off x="1079500" y="10557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150223</xdr:rowOff>
    </xdr:from>
    <xdr:to>
      <xdr:col>10</xdr:col>
      <xdr:colOff>114300</xdr:colOff>
      <xdr:row>62</xdr:row>
      <xdr:rowOff>6531</xdr:rowOff>
    </xdr:to>
    <xdr:cxnSp macro="">
      <xdr:nvCxnSpPr>
        <xdr:cNvPr id="196" name="直線コネクタ 195">
          <a:extLst>
            <a:ext uri="{FF2B5EF4-FFF2-40B4-BE49-F238E27FC236}">
              <a16:creationId xmlns:a16="http://schemas.microsoft.com/office/drawing/2014/main" id="{3F7B8F88-CB43-4969-B61D-C62D178548FB}"/>
            </a:ext>
          </a:extLst>
        </xdr:cNvPr>
        <xdr:cNvCxnSpPr/>
      </xdr:nvCxnSpPr>
      <xdr:spPr>
        <a:xfrm>
          <a:off x="1130300" y="10608673"/>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39568</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A93A62E0-6121-4E32-B851-806F01BB45EE}"/>
            </a:ext>
          </a:extLst>
        </xdr:cNvPr>
        <xdr:cNvSpPr txBox="1"/>
      </xdr:nvSpPr>
      <xdr:spPr>
        <a:xfrm>
          <a:off x="3582044" y="103265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50999</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7778C573-0453-4B38-BD58-E8CE9B48AAA5}"/>
            </a:ext>
          </a:extLst>
        </xdr:cNvPr>
        <xdr:cNvSpPr txBox="1"/>
      </xdr:nvSpPr>
      <xdr:spPr>
        <a:xfrm>
          <a:off x="2705744" y="10337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44467</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182FB721-7FCF-465F-9028-8890B50CF0E5}"/>
            </a:ext>
          </a:extLst>
        </xdr:cNvPr>
        <xdr:cNvSpPr txBox="1"/>
      </xdr:nvSpPr>
      <xdr:spPr>
        <a:xfrm>
          <a:off x="1816744" y="10331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162033</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48977F14-512A-4921-8511-83E8A44CC7BB}"/>
            </a:ext>
          </a:extLst>
        </xdr:cNvPr>
        <xdr:cNvSpPr txBox="1"/>
      </xdr:nvSpPr>
      <xdr:spPr>
        <a:xfrm>
          <a:off x="927744" y="10277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103976</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34305403-D1D5-495A-8AC6-E3D95E40011F}"/>
            </a:ext>
          </a:extLst>
        </xdr:cNvPr>
        <xdr:cNvSpPr txBox="1"/>
      </xdr:nvSpPr>
      <xdr:spPr>
        <a:xfrm>
          <a:off x="3582044" y="10733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76217</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F4954793-5841-4246-8A69-1294A6A60E7D}"/>
            </a:ext>
          </a:extLst>
        </xdr:cNvPr>
        <xdr:cNvSpPr txBox="1"/>
      </xdr:nvSpPr>
      <xdr:spPr>
        <a:xfrm>
          <a:off x="2705744" y="10706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48458</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D9C0D1F1-9304-4716-8E1C-A5CFAEBE4A59}"/>
            </a:ext>
          </a:extLst>
        </xdr:cNvPr>
        <xdr:cNvSpPr txBox="1"/>
      </xdr:nvSpPr>
      <xdr:spPr>
        <a:xfrm>
          <a:off x="1816744" y="1067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20700</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EC8652B9-A671-4137-A941-F3F96E632B77}"/>
            </a:ext>
          </a:extLst>
        </xdr:cNvPr>
        <xdr:cNvSpPr txBox="1"/>
      </xdr:nvSpPr>
      <xdr:spPr>
        <a:xfrm>
          <a:off x="927744" y="10650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8112E46D-A4DA-4A41-9675-6EC163C43613}"/>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E066E294-86CD-4E60-8F0E-58205166E5DD}"/>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00D9AC9B-8ACA-470F-B8C0-D5512EB98241}"/>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D4A736F2-C9B6-403E-80C8-EB9AF5DA5BC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7F691629-D447-42EB-A62E-88481B285787}"/>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52D3833C-3103-4B63-80B0-4E846EDE84ED}"/>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F12EB791-B3F7-4DED-A932-33723BD78B91}"/>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3AED18A6-26E7-47F4-9413-28B249C95DAD}"/>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4391FD59-7276-4C42-9B14-816CB5DB2AD9}"/>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4434A009-2046-4AA2-A223-1AE9F31B9B71}"/>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5" name="直線コネクタ 214">
          <a:extLst>
            <a:ext uri="{FF2B5EF4-FFF2-40B4-BE49-F238E27FC236}">
              <a16:creationId xmlns:a16="http://schemas.microsoft.com/office/drawing/2014/main" id="{D24CBDF9-FCFC-461C-944A-82F5CF0C7EDC}"/>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6" name="テキスト ボックス 215">
          <a:extLst>
            <a:ext uri="{FF2B5EF4-FFF2-40B4-BE49-F238E27FC236}">
              <a16:creationId xmlns:a16="http://schemas.microsoft.com/office/drawing/2014/main" id="{D0483E03-643C-43F0-90CC-1AD2CDD41AE6}"/>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7" name="直線コネクタ 216">
          <a:extLst>
            <a:ext uri="{FF2B5EF4-FFF2-40B4-BE49-F238E27FC236}">
              <a16:creationId xmlns:a16="http://schemas.microsoft.com/office/drawing/2014/main" id="{FCEDCB0C-0A8C-42FD-A424-161A13DE581A}"/>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62</xdr:row>
      <xdr:rowOff>4734</xdr:rowOff>
    </xdr:from>
    <xdr:ext cx="685572" cy="259045"/>
    <xdr:sp macro="" textlink="">
      <xdr:nvSpPr>
        <xdr:cNvPr id="218" name="テキスト ボックス 217">
          <a:extLst>
            <a:ext uri="{FF2B5EF4-FFF2-40B4-BE49-F238E27FC236}">
              <a16:creationId xmlns:a16="http://schemas.microsoft.com/office/drawing/2014/main" id="{76605C57-573C-4B57-BE4D-51B1F7D80D43}"/>
            </a:ext>
          </a:extLst>
        </xdr:cNvPr>
        <xdr:cNvSpPr txBox="1"/>
      </xdr:nvSpPr>
      <xdr:spPr>
        <a:xfrm>
          <a:off x="5918428" y="10634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9" name="直線コネクタ 218">
          <a:extLst>
            <a:ext uri="{FF2B5EF4-FFF2-40B4-BE49-F238E27FC236}">
              <a16:creationId xmlns:a16="http://schemas.microsoft.com/office/drawing/2014/main" id="{603971EF-6FD8-49A1-917C-DC0F19632B0E}"/>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21062</xdr:rowOff>
    </xdr:from>
    <xdr:ext cx="685572" cy="259045"/>
    <xdr:sp macro="" textlink="">
      <xdr:nvSpPr>
        <xdr:cNvPr id="220" name="テキスト ボックス 219">
          <a:extLst>
            <a:ext uri="{FF2B5EF4-FFF2-40B4-BE49-F238E27FC236}">
              <a16:creationId xmlns:a16="http://schemas.microsoft.com/office/drawing/2014/main" id="{7C461880-43B8-4C72-A3E1-834D1AEC814D}"/>
            </a:ext>
          </a:extLst>
        </xdr:cNvPr>
        <xdr:cNvSpPr txBox="1"/>
      </xdr:nvSpPr>
      <xdr:spPr>
        <a:xfrm>
          <a:off x="5918428" y="10308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1" name="直線コネクタ 220">
          <a:extLst>
            <a:ext uri="{FF2B5EF4-FFF2-40B4-BE49-F238E27FC236}">
              <a16:creationId xmlns:a16="http://schemas.microsoft.com/office/drawing/2014/main" id="{7F5C563C-FAA7-4FE9-9FCA-966B97F56225}"/>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58</xdr:row>
      <xdr:rowOff>37392</xdr:rowOff>
    </xdr:from>
    <xdr:ext cx="685572" cy="259045"/>
    <xdr:sp macro="" textlink="">
      <xdr:nvSpPr>
        <xdr:cNvPr id="222" name="テキスト ボックス 221">
          <a:extLst>
            <a:ext uri="{FF2B5EF4-FFF2-40B4-BE49-F238E27FC236}">
              <a16:creationId xmlns:a16="http://schemas.microsoft.com/office/drawing/2014/main" id="{BE7E2F93-4C49-4FAC-9D13-2815E0BFF17C}"/>
            </a:ext>
          </a:extLst>
        </xdr:cNvPr>
        <xdr:cNvSpPr txBox="1"/>
      </xdr:nvSpPr>
      <xdr:spPr>
        <a:xfrm>
          <a:off x="5918428" y="9981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3" name="直線コネクタ 222">
          <a:extLst>
            <a:ext uri="{FF2B5EF4-FFF2-40B4-BE49-F238E27FC236}">
              <a16:creationId xmlns:a16="http://schemas.microsoft.com/office/drawing/2014/main" id="{1134A4B6-AD64-477C-9981-D7682C5CF3C3}"/>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53720</xdr:rowOff>
    </xdr:from>
    <xdr:ext cx="685572" cy="259045"/>
    <xdr:sp macro="" textlink="">
      <xdr:nvSpPr>
        <xdr:cNvPr id="224" name="テキスト ボックス 223">
          <a:extLst>
            <a:ext uri="{FF2B5EF4-FFF2-40B4-BE49-F238E27FC236}">
              <a16:creationId xmlns:a16="http://schemas.microsoft.com/office/drawing/2014/main" id="{8B85CA26-E7C0-4939-8DCB-FB54779D85DA}"/>
            </a:ext>
          </a:extLst>
        </xdr:cNvPr>
        <xdr:cNvSpPr txBox="1"/>
      </xdr:nvSpPr>
      <xdr:spPr>
        <a:xfrm>
          <a:off x="5918428" y="965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5" name="直線コネクタ 224">
          <a:extLst>
            <a:ext uri="{FF2B5EF4-FFF2-40B4-BE49-F238E27FC236}">
              <a16:creationId xmlns:a16="http://schemas.microsoft.com/office/drawing/2014/main" id="{5C748D90-8AF5-477E-9CEF-0B2C2D83DDBD}"/>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70049</xdr:rowOff>
    </xdr:from>
    <xdr:ext cx="749692" cy="259045"/>
    <xdr:sp macro="" textlink="">
      <xdr:nvSpPr>
        <xdr:cNvPr id="226" name="テキスト ボックス 225">
          <a:extLst>
            <a:ext uri="{FF2B5EF4-FFF2-40B4-BE49-F238E27FC236}">
              <a16:creationId xmlns:a16="http://schemas.microsoft.com/office/drawing/2014/main" id="{E19C71AE-7541-4792-B0FF-D621DDBFA99F}"/>
            </a:ext>
          </a:extLst>
        </xdr:cNvPr>
        <xdr:cNvSpPr txBox="1"/>
      </xdr:nvSpPr>
      <xdr:spPr>
        <a:xfrm>
          <a:off x="5854308" y="9328349"/>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EBAA03B9-D4DF-4D4B-A913-F6DD905DEBE2}"/>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8" name="テキスト ボックス 227">
          <a:extLst>
            <a:ext uri="{FF2B5EF4-FFF2-40B4-BE49-F238E27FC236}">
              <a16:creationId xmlns:a16="http://schemas.microsoft.com/office/drawing/2014/main" id="{1B730E45-8DFF-49CD-BA3F-973946EE76B2}"/>
            </a:ext>
          </a:extLst>
        </xdr:cNvPr>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C8BD8199-3337-4C41-9631-3573CA1C666D}"/>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118136</xdr:rowOff>
    </xdr:from>
    <xdr:to>
      <xdr:col>54</xdr:col>
      <xdr:colOff>189865</xdr:colOff>
      <xdr:row>64</xdr:row>
      <xdr:rowOff>123855</xdr:rowOff>
    </xdr:to>
    <xdr:cxnSp macro="">
      <xdr:nvCxnSpPr>
        <xdr:cNvPr id="230" name="直線コネクタ 229">
          <a:extLst>
            <a:ext uri="{FF2B5EF4-FFF2-40B4-BE49-F238E27FC236}">
              <a16:creationId xmlns:a16="http://schemas.microsoft.com/office/drawing/2014/main" id="{EF23195A-380D-46A7-8B37-5367DF89B717}"/>
            </a:ext>
          </a:extLst>
        </xdr:cNvPr>
        <xdr:cNvCxnSpPr/>
      </xdr:nvCxnSpPr>
      <xdr:spPr>
        <a:xfrm flipV="1">
          <a:off x="10476865" y="9547886"/>
          <a:ext cx="0" cy="1548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127682</xdr:rowOff>
    </xdr:from>
    <xdr:ext cx="534377" cy="259045"/>
    <xdr:sp macro="" textlink="">
      <xdr:nvSpPr>
        <xdr:cNvPr id="231" name="【橋りょう・トンネル】&#10;一人当たり有形固定資産（償却資産）額最小値テキスト">
          <a:extLst>
            <a:ext uri="{FF2B5EF4-FFF2-40B4-BE49-F238E27FC236}">
              <a16:creationId xmlns:a16="http://schemas.microsoft.com/office/drawing/2014/main" id="{74CF1083-C54F-4F3F-AB05-EC14F9E1FDCA}"/>
            </a:ext>
          </a:extLst>
        </xdr:cNvPr>
        <xdr:cNvSpPr txBox="1"/>
      </xdr:nvSpPr>
      <xdr:spPr>
        <a:xfrm>
          <a:off x="10515600" y="11100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123855</xdr:rowOff>
    </xdr:from>
    <xdr:to>
      <xdr:col>55</xdr:col>
      <xdr:colOff>88900</xdr:colOff>
      <xdr:row>64</xdr:row>
      <xdr:rowOff>123855</xdr:rowOff>
    </xdr:to>
    <xdr:cxnSp macro="">
      <xdr:nvCxnSpPr>
        <xdr:cNvPr id="232" name="直線コネクタ 231">
          <a:extLst>
            <a:ext uri="{FF2B5EF4-FFF2-40B4-BE49-F238E27FC236}">
              <a16:creationId xmlns:a16="http://schemas.microsoft.com/office/drawing/2014/main" id="{A1E9D964-6064-4C5A-8817-0475D0946D4F}"/>
            </a:ext>
          </a:extLst>
        </xdr:cNvPr>
        <xdr:cNvCxnSpPr/>
      </xdr:nvCxnSpPr>
      <xdr:spPr>
        <a:xfrm>
          <a:off x="10388600" y="11096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64813</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944140F8-0E62-42E4-A047-AF88C0A34395}"/>
            </a:ext>
          </a:extLst>
        </xdr:cNvPr>
        <xdr:cNvSpPr txBox="1"/>
      </xdr:nvSpPr>
      <xdr:spPr>
        <a:xfrm>
          <a:off x="10515600" y="932311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9,526,506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118136</xdr:rowOff>
    </xdr:from>
    <xdr:to>
      <xdr:col>55</xdr:col>
      <xdr:colOff>88900</xdr:colOff>
      <xdr:row>55</xdr:row>
      <xdr:rowOff>118136</xdr:rowOff>
    </xdr:to>
    <xdr:cxnSp macro="">
      <xdr:nvCxnSpPr>
        <xdr:cNvPr id="234" name="直線コネクタ 233">
          <a:extLst>
            <a:ext uri="{FF2B5EF4-FFF2-40B4-BE49-F238E27FC236}">
              <a16:creationId xmlns:a16="http://schemas.microsoft.com/office/drawing/2014/main" id="{89683FB8-F6DD-4108-9FDB-DCAF08D271C5}"/>
            </a:ext>
          </a:extLst>
        </xdr:cNvPr>
        <xdr:cNvCxnSpPr/>
      </xdr:nvCxnSpPr>
      <xdr:spPr>
        <a:xfrm>
          <a:off x="10388600" y="9547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33667</xdr:rowOff>
    </xdr:from>
    <xdr:ext cx="690189" cy="259045"/>
    <xdr:sp macro="" textlink="">
      <xdr:nvSpPr>
        <xdr:cNvPr id="235" name="【橋りょう・トンネル】&#10;一人当たり有形固定資産（償却資産）額平均値テキスト">
          <a:extLst>
            <a:ext uri="{FF2B5EF4-FFF2-40B4-BE49-F238E27FC236}">
              <a16:creationId xmlns:a16="http://schemas.microsoft.com/office/drawing/2014/main" id="{54B428EC-49BC-44BA-B236-D8AF19956907}"/>
            </a:ext>
          </a:extLst>
        </xdr:cNvPr>
        <xdr:cNvSpPr txBox="1"/>
      </xdr:nvSpPr>
      <xdr:spPr>
        <a:xfrm>
          <a:off x="10515600" y="10663567"/>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10790</xdr:rowOff>
    </xdr:from>
    <xdr:to>
      <xdr:col>55</xdr:col>
      <xdr:colOff>50800</xdr:colOff>
      <xdr:row>63</xdr:row>
      <xdr:rowOff>112390</xdr:rowOff>
    </xdr:to>
    <xdr:sp macro="" textlink="">
      <xdr:nvSpPr>
        <xdr:cNvPr id="236" name="フローチャート: 判断 235">
          <a:extLst>
            <a:ext uri="{FF2B5EF4-FFF2-40B4-BE49-F238E27FC236}">
              <a16:creationId xmlns:a16="http://schemas.microsoft.com/office/drawing/2014/main" id="{5143A3FE-A6ED-4EB3-9B9B-381E9C021DFE}"/>
            </a:ext>
          </a:extLst>
        </xdr:cNvPr>
        <xdr:cNvSpPr/>
      </xdr:nvSpPr>
      <xdr:spPr>
        <a:xfrm>
          <a:off x="10426700" y="10812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20955</xdr:rowOff>
    </xdr:from>
    <xdr:to>
      <xdr:col>50</xdr:col>
      <xdr:colOff>165100</xdr:colOff>
      <xdr:row>63</xdr:row>
      <xdr:rowOff>122555</xdr:rowOff>
    </xdr:to>
    <xdr:sp macro="" textlink="">
      <xdr:nvSpPr>
        <xdr:cNvPr id="237" name="フローチャート: 判断 236">
          <a:extLst>
            <a:ext uri="{FF2B5EF4-FFF2-40B4-BE49-F238E27FC236}">
              <a16:creationId xmlns:a16="http://schemas.microsoft.com/office/drawing/2014/main" id="{709EE5FB-127D-4D85-B716-8DF8E5DF27CF}"/>
            </a:ext>
          </a:extLst>
        </xdr:cNvPr>
        <xdr:cNvSpPr/>
      </xdr:nvSpPr>
      <xdr:spPr>
        <a:xfrm>
          <a:off x="9588500" y="1082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46073</xdr:rowOff>
    </xdr:from>
    <xdr:to>
      <xdr:col>46</xdr:col>
      <xdr:colOff>38100</xdr:colOff>
      <xdr:row>63</xdr:row>
      <xdr:rowOff>147673</xdr:rowOff>
    </xdr:to>
    <xdr:sp macro="" textlink="">
      <xdr:nvSpPr>
        <xdr:cNvPr id="238" name="フローチャート: 判断 237">
          <a:extLst>
            <a:ext uri="{FF2B5EF4-FFF2-40B4-BE49-F238E27FC236}">
              <a16:creationId xmlns:a16="http://schemas.microsoft.com/office/drawing/2014/main" id="{D8CCB905-5FD7-4A4C-BF76-83BE3A4EF000}"/>
            </a:ext>
          </a:extLst>
        </xdr:cNvPr>
        <xdr:cNvSpPr/>
      </xdr:nvSpPr>
      <xdr:spPr>
        <a:xfrm>
          <a:off x="8699500" y="10847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44843</xdr:rowOff>
    </xdr:from>
    <xdr:to>
      <xdr:col>41</xdr:col>
      <xdr:colOff>101600</xdr:colOff>
      <xdr:row>63</xdr:row>
      <xdr:rowOff>146443</xdr:rowOff>
    </xdr:to>
    <xdr:sp macro="" textlink="">
      <xdr:nvSpPr>
        <xdr:cNvPr id="239" name="フローチャート: 判断 238">
          <a:extLst>
            <a:ext uri="{FF2B5EF4-FFF2-40B4-BE49-F238E27FC236}">
              <a16:creationId xmlns:a16="http://schemas.microsoft.com/office/drawing/2014/main" id="{8B5A39E1-764D-484C-B647-DFB127AABB69}"/>
            </a:ext>
          </a:extLst>
        </xdr:cNvPr>
        <xdr:cNvSpPr/>
      </xdr:nvSpPr>
      <xdr:spPr>
        <a:xfrm>
          <a:off x="7810500" y="10846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65213</xdr:rowOff>
    </xdr:from>
    <xdr:to>
      <xdr:col>36</xdr:col>
      <xdr:colOff>165100</xdr:colOff>
      <xdr:row>63</xdr:row>
      <xdr:rowOff>166813</xdr:rowOff>
    </xdr:to>
    <xdr:sp macro="" textlink="">
      <xdr:nvSpPr>
        <xdr:cNvPr id="240" name="フローチャート: 判断 239">
          <a:extLst>
            <a:ext uri="{FF2B5EF4-FFF2-40B4-BE49-F238E27FC236}">
              <a16:creationId xmlns:a16="http://schemas.microsoft.com/office/drawing/2014/main" id="{A6651289-DD16-4C37-8B37-A0687D2F22A4}"/>
            </a:ext>
          </a:extLst>
        </xdr:cNvPr>
        <xdr:cNvSpPr/>
      </xdr:nvSpPr>
      <xdr:spPr>
        <a:xfrm>
          <a:off x="6921500" y="10866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3CFA3367-4C01-4D66-BB3E-2A5B891052C3}"/>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F097A9AE-20CB-4523-BFCA-B10598654D7B}"/>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DF6F0F3-E916-4D89-8722-6FC0BB9EC8DC}"/>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138FB085-A809-4D65-85E7-4243DB372133}"/>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7A67B295-E485-4325-89DD-40BB2A551476}"/>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73055</xdr:rowOff>
    </xdr:from>
    <xdr:to>
      <xdr:col>55</xdr:col>
      <xdr:colOff>50800</xdr:colOff>
      <xdr:row>65</xdr:row>
      <xdr:rowOff>3205</xdr:rowOff>
    </xdr:to>
    <xdr:sp macro="" textlink="">
      <xdr:nvSpPr>
        <xdr:cNvPr id="246" name="楕円 245">
          <a:extLst>
            <a:ext uri="{FF2B5EF4-FFF2-40B4-BE49-F238E27FC236}">
              <a16:creationId xmlns:a16="http://schemas.microsoft.com/office/drawing/2014/main" id="{B08EDE46-BF50-4DEE-BD7A-FAD7901E5002}"/>
            </a:ext>
          </a:extLst>
        </xdr:cNvPr>
        <xdr:cNvSpPr/>
      </xdr:nvSpPr>
      <xdr:spPr>
        <a:xfrm>
          <a:off x="10426700" y="1104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159432</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5609200D-4A5A-41D0-A8FF-7D2F0B96C113}"/>
            </a:ext>
          </a:extLst>
        </xdr:cNvPr>
        <xdr:cNvSpPr txBox="1"/>
      </xdr:nvSpPr>
      <xdr:spPr>
        <a:xfrm>
          <a:off x="10515600" y="10960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73213</xdr:rowOff>
    </xdr:from>
    <xdr:to>
      <xdr:col>50</xdr:col>
      <xdr:colOff>165100</xdr:colOff>
      <xdr:row>65</xdr:row>
      <xdr:rowOff>3363</xdr:rowOff>
    </xdr:to>
    <xdr:sp macro="" textlink="">
      <xdr:nvSpPr>
        <xdr:cNvPr id="248" name="楕円 247">
          <a:extLst>
            <a:ext uri="{FF2B5EF4-FFF2-40B4-BE49-F238E27FC236}">
              <a16:creationId xmlns:a16="http://schemas.microsoft.com/office/drawing/2014/main" id="{7E0CDFAA-9ECF-4991-B4BF-41F077B088E5}"/>
            </a:ext>
          </a:extLst>
        </xdr:cNvPr>
        <xdr:cNvSpPr/>
      </xdr:nvSpPr>
      <xdr:spPr>
        <a:xfrm>
          <a:off x="9588500" y="11046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123855</xdr:rowOff>
    </xdr:from>
    <xdr:to>
      <xdr:col>55</xdr:col>
      <xdr:colOff>0</xdr:colOff>
      <xdr:row>64</xdr:row>
      <xdr:rowOff>124013</xdr:rowOff>
    </xdr:to>
    <xdr:cxnSp macro="">
      <xdr:nvCxnSpPr>
        <xdr:cNvPr id="249" name="直線コネクタ 248">
          <a:extLst>
            <a:ext uri="{FF2B5EF4-FFF2-40B4-BE49-F238E27FC236}">
              <a16:creationId xmlns:a16="http://schemas.microsoft.com/office/drawing/2014/main" id="{03AF657D-A2C5-4880-85F6-64D0C66F617A}"/>
            </a:ext>
          </a:extLst>
        </xdr:cNvPr>
        <xdr:cNvCxnSpPr/>
      </xdr:nvCxnSpPr>
      <xdr:spPr>
        <a:xfrm flipV="1">
          <a:off x="9639300" y="11096655"/>
          <a:ext cx="838200" cy="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73030</xdr:rowOff>
    </xdr:from>
    <xdr:to>
      <xdr:col>46</xdr:col>
      <xdr:colOff>38100</xdr:colOff>
      <xdr:row>65</xdr:row>
      <xdr:rowOff>3180</xdr:rowOff>
    </xdr:to>
    <xdr:sp macro="" textlink="">
      <xdr:nvSpPr>
        <xdr:cNvPr id="250" name="楕円 249">
          <a:extLst>
            <a:ext uri="{FF2B5EF4-FFF2-40B4-BE49-F238E27FC236}">
              <a16:creationId xmlns:a16="http://schemas.microsoft.com/office/drawing/2014/main" id="{EEDB52F3-AE77-44A3-92E2-9D84FC7384D2}"/>
            </a:ext>
          </a:extLst>
        </xdr:cNvPr>
        <xdr:cNvSpPr/>
      </xdr:nvSpPr>
      <xdr:spPr>
        <a:xfrm>
          <a:off x="8699500" y="1104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123830</xdr:rowOff>
    </xdr:from>
    <xdr:to>
      <xdr:col>50</xdr:col>
      <xdr:colOff>114300</xdr:colOff>
      <xdr:row>64</xdr:row>
      <xdr:rowOff>124013</xdr:rowOff>
    </xdr:to>
    <xdr:cxnSp macro="">
      <xdr:nvCxnSpPr>
        <xdr:cNvPr id="251" name="直線コネクタ 250">
          <a:extLst>
            <a:ext uri="{FF2B5EF4-FFF2-40B4-BE49-F238E27FC236}">
              <a16:creationId xmlns:a16="http://schemas.microsoft.com/office/drawing/2014/main" id="{501C8019-CE64-4AF9-9174-895540C17386}"/>
            </a:ext>
          </a:extLst>
        </xdr:cNvPr>
        <xdr:cNvCxnSpPr/>
      </xdr:nvCxnSpPr>
      <xdr:spPr>
        <a:xfrm>
          <a:off x="8750300" y="11096630"/>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73260</xdr:rowOff>
    </xdr:from>
    <xdr:to>
      <xdr:col>41</xdr:col>
      <xdr:colOff>101600</xdr:colOff>
      <xdr:row>65</xdr:row>
      <xdr:rowOff>3410</xdr:rowOff>
    </xdr:to>
    <xdr:sp macro="" textlink="">
      <xdr:nvSpPr>
        <xdr:cNvPr id="252" name="楕円 251">
          <a:extLst>
            <a:ext uri="{FF2B5EF4-FFF2-40B4-BE49-F238E27FC236}">
              <a16:creationId xmlns:a16="http://schemas.microsoft.com/office/drawing/2014/main" id="{74E7ACFE-E252-4D2E-8D88-2A880D9C5CD4}"/>
            </a:ext>
          </a:extLst>
        </xdr:cNvPr>
        <xdr:cNvSpPr/>
      </xdr:nvSpPr>
      <xdr:spPr>
        <a:xfrm>
          <a:off x="7810500" y="1104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123830</xdr:rowOff>
    </xdr:from>
    <xdr:to>
      <xdr:col>45</xdr:col>
      <xdr:colOff>177800</xdr:colOff>
      <xdr:row>64</xdr:row>
      <xdr:rowOff>124060</xdr:rowOff>
    </xdr:to>
    <xdr:cxnSp macro="">
      <xdr:nvCxnSpPr>
        <xdr:cNvPr id="253" name="直線コネクタ 252">
          <a:extLst>
            <a:ext uri="{FF2B5EF4-FFF2-40B4-BE49-F238E27FC236}">
              <a16:creationId xmlns:a16="http://schemas.microsoft.com/office/drawing/2014/main" id="{30F0F09B-FDE4-4765-A597-78357652E80E}"/>
            </a:ext>
          </a:extLst>
        </xdr:cNvPr>
        <xdr:cNvCxnSpPr/>
      </xdr:nvCxnSpPr>
      <xdr:spPr>
        <a:xfrm flipV="1">
          <a:off x="7861300" y="11096630"/>
          <a:ext cx="889000" cy="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73330</xdr:rowOff>
    </xdr:from>
    <xdr:to>
      <xdr:col>36</xdr:col>
      <xdr:colOff>165100</xdr:colOff>
      <xdr:row>65</xdr:row>
      <xdr:rowOff>3480</xdr:rowOff>
    </xdr:to>
    <xdr:sp macro="" textlink="">
      <xdr:nvSpPr>
        <xdr:cNvPr id="254" name="楕円 253">
          <a:extLst>
            <a:ext uri="{FF2B5EF4-FFF2-40B4-BE49-F238E27FC236}">
              <a16:creationId xmlns:a16="http://schemas.microsoft.com/office/drawing/2014/main" id="{28FE146A-1687-4E5E-B68C-E0F98802D86A}"/>
            </a:ext>
          </a:extLst>
        </xdr:cNvPr>
        <xdr:cNvSpPr/>
      </xdr:nvSpPr>
      <xdr:spPr>
        <a:xfrm>
          <a:off x="6921500" y="1104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124060</xdr:rowOff>
    </xdr:from>
    <xdr:to>
      <xdr:col>41</xdr:col>
      <xdr:colOff>50800</xdr:colOff>
      <xdr:row>64</xdr:row>
      <xdr:rowOff>124130</xdr:rowOff>
    </xdr:to>
    <xdr:cxnSp macro="">
      <xdr:nvCxnSpPr>
        <xdr:cNvPr id="255" name="直線コネクタ 254">
          <a:extLst>
            <a:ext uri="{FF2B5EF4-FFF2-40B4-BE49-F238E27FC236}">
              <a16:creationId xmlns:a16="http://schemas.microsoft.com/office/drawing/2014/main" id="{4664468B-AFF1-41AE-9951-6D135FF449E1}"/>
            </a:ext>
          </a:extLst>
        </xdr:cNvPr>
        <xdr:cNvCxnSpPr/>
      </xdr:nvCxnSpPr>
      <xdr:spPr>
        <a:xfrm flipV="1">
          <a:off x="6972300" y="11096860"/>
          <a:ext cx="889000" cy="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139082</xdr:rowOff>
    </xdr:from>
    <xdr:ext cx="690189" cy="259045"/>
    <xdr:sp macro="" textlink="">
      <xdr:nvSpPr>
        <xdr:cNvPr id="256" name="n_1aveValue【橋りょう・トンネル】&#10;一人当たり有形固定資産（償却資産）額">
          <a:extLst>
            <a:ext uri="{FF2B5EF4-FFF2-40B4-BE49-F238E27FC236}">
              <a16:creationId xmlns:a16="http://schemas.microsoft.com/office/drawing/2014/main" id="{5704C121-2F14-4542-A004-EA1349459CF0}"/>
            </a:ext>
          </a:extLst>
        </xdr:cNvPr>
        <xdr:cNvSpPr txBox="1"/>
      </xdr:nvSpPr>
      <xdr:spPr>
        <a:xfrm>
          <a:off x="9281505" y="105975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164200</xdr:rowOff>
    </xdr:from>
    <xdr:ext cx="690189" cy="259045"/>
    <xdr:sp macro="" textlink="">
      <xdr:nvSpPr>
        <xdr:cNvPr id="257" name="n_2aveValue【橋りょう・トンネル】&#10;一人当たり有形固定資産（償却資産）額">
          <a:extLst>
            <a:ext uri="{FF2B5EF4-FFF2-40B4-BE49-F238E27FC236}">
              <a16:creationId xmlns:a16="http://schemas.microsoft.com/office/drawing/2014/main" id="{DEEAA311-F943-4172-813E-36356A39D197}"/>
            </a:ext>
          </a:extLst>
        </xdr:cNvPr>
        <xdr:cNvSpPr txBox="1"/>
      </xdr:nvSpPr>
      <xdr:spPr>
        <a:xfrm>
          <a:off x="8405205" y="106226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162970</xdr:rowOff>
    </xdr:from>
    <xdr:ext cx="690189" cy="259045"/>
    <xdr:sp macro="" textlink="">
      <xdr:nvSpPr>
        <xdr:cNvPr id="258" name="n_3aveValue【橋りょう・トンネル】&#10;一人当たり有形固定資産（償却資産）額">
          <a:extLst>
            <a:ext uri="{FF2B5EF4-FFF2-40B4-BE49-F238E27FC236}">
              <a16:creationId xmlns:a16="http://schemas.microsoft.com/office/drawing/2014/main" id="{51525EA6-B898-4938-B67D-F4CDCC8EF99B}"/>
            </a:ext>
          </a:extLst>
        </xdr:cNvPr>
        <xdr:cNvSpPr txBox="1"/>
      </xdr:nvSpPr>
      <xdr:spPr>
        <a:xfrm>
          <a:off x="7516205" y="1062142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1,264,262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62</xdr:row>
      <xdr:rowOff>11890</xdr:rowOff>
    </xdr:from>
    <xdr:ext cx="690189" cy="259045"/>
    <xdr:sp macro="" textlink="">
      <xdr:nvSpPr>
        <xdr:cNvPr id="259" name="n_4aveValue【橋りょう・トンネル】&#10;一人当たり有形固定資産（償却資産）額">
          <a:extLst>
            <a:ext uri="{FF2B5EF4-FFF2-40B4-BE49-F238E27FC236}">
              <a16:creationId xmlns:a16="http://schemas.microsoft.com/office/drawing/2014/main" id="{3C86F643-8DCD-4EA2-8E32-DEE445FC4209}"/>
            </a:ext>
          </a:extLst>
        </xdr:cNvPr>
        <xdr:cNvSpPr txBox="1"/>
      </xdr:nvSpPr>
      <xdr:spPr>
        <a:xfrm>
          <a:off x="6627205" y="106417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165940</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28B7540E-B1A4-4969-ACF0-5F7A653A8938}"/>
            </a:ext>
          </a:extLst>
        </xdr:cNvPr>
        <xdr:cNvSpPr txBox="1"/>
      </xdr:nvSpPr>
      <xdr:spPr>
        <a:xfrm>
          <a:off x="9359411" y="11138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165757</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86870AAC-220E-4048-8B35-73660B61AF7B}"/>
            </a:ext>
          </a:extLst>
        </xdr:cNvPr>
        <xdr:cNvSpPr txBox="1"/>
      </xdr:nvSpPr>
      <xdr:spPr>
        <a:xfrm>
          <a:off x="8483111" y="111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165987</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025DA167-33A1-4F19-AEFB-F734C7E0D6BD}"/>
            </a:ext>
          </a:extLst>
        </xdr:cNvPr>
        <xdr:cNvSpPr txBox="1"/>
      </xdr:nvSpPr>
      <xdr:spPr>
        <a:xfrm>
          <a:off x="7594111" y="11138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166057</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4A2EDE7F-7F9A-4D4F-9F5A-436207FDCF56}"/>
            </a:ext>
          </a:extLst>
        </xdr:cNvPr>
        <xdr:cNvSpPr txBox="1"/>
      </xdr:nvSpPr>
      <xdr:spPr>
        <a:xfrm>
          <a:off x="6705111" y="11138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DFD679D9-82ED-4774-8E4C-48E0D80BE3CB}"/>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603D7FFA-B537-4D6E-8FDD-9A0FB9D0AD73}"/>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D8BD8A5A-DB7D-49FB-B7FA-C7D11EA8F604}"/>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3A47461C-1263-49FA-BE07-1F1542D9B941}"/>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58DAF644-DBF1-4644-B95B-28255BDE72F1}"/>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F11C1348-1A73-45D3-9F67-D3B08035D8EA}"/>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1519E4ED-27B6-491E-8981-16230E79380D}"/>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4CC854CB-5350-488C-BF25-73E789469DD1}"/>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28992B06-816E-4630-B577-FD676A6B8DEF}"/>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B43B7F0A-2A01-4C31-A970-21202F51D29B}"/>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A2C2FBE8-5A5B-44A4-8A51-797C7CE0EB83}"/>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5" name="直線コネクタ 274">
          <a:extLst>
            <a:ext uri="{FF2B5EF4-FFF2-40B4-BE49-F238E27FC236}">
              <a16:creationId xmlns:a16="http://schemas.microsoft.com/office/drawing/2014/main" id="{94E485A4-6D4C-4B0F-AD51-2FA3871488C9}"/>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6" name="テキスト ボックス 275">
          <a:extLst>
            <a:ext uri="{FF2B5EF4-FFF2-40B4-BE49-F238E27FC236}">
              <a16:creationId xmlns:a16="http://schemas.microsoft.com/office/drawing/2014/main" id="{9690E901-9D00-440F-A1A8-611FABAF8186}"/>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7" name="直線コネクタ 276">
          <a:extLst>
            <a:ext uri="{FF2B5EF4-FFF2-40B4-BE49-F238E27FC236}">
              <a16:creationId xmlns:a16="http://schemas.microsoft.com/office/drawing/2014/main" id="{B60019D7-A0BC-4D72-9936-0480BB4E3595}"/>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8" name="テキスト ボックス 277">
          <a:extLst>
            <a:ext uri="{FF2B5EF4-FFF2-40B4-BE49-F238E27FC236}">
              <a16:creationId xmlns:a16="http://schemas.microsoft.com/office/drawing/2014/main" id="{7C95956E-59E5-4D85-8085-468FB02F781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9" name="直線コネクタ 278">
          <a:extLst>
            <a:ext uri="{FF2B5EF4-FFF2-40B4-BE49-F238E27FC236}">
              <a16:creationId xmlns:a16="http://schemas.microsoft.com/office/drawing/2014/main" id="{4C040235-022F-4CDD-917F-8832727239E9}"/>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0" name="テキスト ボックス 279">
          <a:extLst>
            <a:ext uri="{FF2B5EF4-FFF2-40B4-BE49-F238E27FC236}">
              <a16:creationId xmlns:a16="http://schemas.microsoft.com/office/drawing/2014/main" id="{4952C40E-C25E-4985-99F3-72A71EAF14C6}"/>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1" name="直線コネクタ 280">
          <a:extLst>
            <a:ext uri="{FF2B5EF4-FFF2-40B4-BE49-F238E27FC236}">
              <a16:creationId xmlns:a16="http://schemas.microsoft.com/office/drawing/2014/main" id="{43CD7E98-3791-4EBD-B8A3-536600E8ABE3}"/>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2" name="テキスト ボックス 281">
          <a:extLst>
            <a:ext uri="{FF2B5EF4-FFF2-40B4-BE49-F238E27FC236}">
              <a16:creationId xmlns:a16="http://schemas.microsoft.com/office/drawing/2014/main" id="{3527C1F6-8F25-4467-92BA-B09260C97C76}"/>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3" name="直線コネクタ 282">
          <a:extLst>
            <a:ext uri="{FF2B5EF4-FFF2-40B4-BE49-F238E27FC236}">
              <a16:creationId xmlns:a16="http://schemas.microsoft.com/office/drawing/2014/main" id="{1744934F-53AD-49B9-AF2C-22AA1AE0698F}"/>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4" name="テキスト ボックス 283">
          <a:extLst>
            <a:ext uri="{FF2B5EF4-FFF2-40B4-BE49-F238E27FC236}">
              <a16:creationId xmlns:a16="http://schemas.microsoft.com/office/drawing/2014/main" id="{EB8D8CE7-B7DF-488D-B386-2F996948487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5" name="直線コネクタ 284">
          <a:extLst>
            <a:ext uri="{FF2B5EF4-FFF2-40B4-BE49-F238E27FC236}">
              <a16:creationId xmlns:a16="http://schemas.microsoft.com/office/drawing/2014/main" id="{3D118A7B-4539-4FDB-A876-7911C0C36AD9}"/>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6" name="テキスト ボックス 285">
          <a:extLst>
            <a:ext uri="{FF2B5EF4-FFF2-40B4-BE49-F238E27FC236}">
              <a16:creationId xmlns:a16="http://schemas.microsoft.com/office/drawing/2014/main" id="{9BC79260-4C5E-4460-90B3-78613FEE7649}"/>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6BDCF2C6-5B0B-49E7-9B3D-35686C672EA7}"/>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a:extLst>
            <a:ext uri="{FF2B5EF4-FFF2-40B4-BE49-F238E27FC236}">
              <a16:creationId xmlns:a16="http://schemas.microsoft.com/office/drawing/2014/main" id="{041875EF-7201-43AD-888C-E778E44FDC7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78921</xdr:rowOff>
    </xdr:from>
    <xdr:to>
      <xdr:col>24</xdr:col>
      <xdr:colOff>62865</xdr:colOff>
      <xdr:row>86</xdr:row>
      <xdr:rowOff>168729</xdr:rowOff>
    </xdr:to>
    <xdr:cxnSp macro="">
      <xdr:nvCxnSpPr>
        <xdr:cNvPr id="289" name="直線コネクタ 288">
          <a:extLst>
            <a:ext uri="{FF2B5EF4-FFF2-40B4-BE49-F238E27FC236}">
              <a16:creationId xmlns:a16="http://schemas.microsoft.com/office/drawing/2014/main" id="{729868B2-42F4-403E-AA0B-1FF6FDEE5700}"/>
            </a:ext>
          </a:extLst>
        </xdr:cNvPr>
        <xdr:cNvCxnSpPr/>
      </xdr:nvCxnSpPr>
      <xdr:spPr>
        <a:xfrm flipV="1">
          <a:off x="4634865" y="13452021"/>
          <a:ext cx="0" cy="1461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0" name="【公営住宅】&#10;有形固定資産減価償却率最小値テキスト">
          <a:extLst>
            <a:ext uri="{FF2B5EF4-FFF2-40B4-BE49-F238E27FC236}">
              <a16:creationId xmlns:a16="http://schemas.microsoft.com/office/drawing/2014/main" id="{5BD05EC9-BF82-4CE4-9427-A9B208BA944C}"/>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1" name="直線コネクタ 290">
          <a:extLst>
            <a:ext uri="{FF2B5EF4-FFF2-40B4-BE49-F238E27FC236}">
              <a16:creationId xmlns:a16="http://schemas.microsoft.com/office/drawing/2014/main" id="{C1F9C567-568C-4B69-B014-C87866632CD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25598</xdr:rowOff>
    </xdr:from>
    <xdr:ext cx="405111" cy="259045"/>
    <xdr:sp macro="" textlink="">
      <xdr:nvSpPr>
        <xdr:cNvPr id="292" name="【公営住宅】&#10;有形固定資産減価償却率最大値テキスト">
          <a:extLst>
            <a:ext uri="{FF2B5EF4-FFF2-40B4-BE49-F238E27FC236}">
              <a16:creationId xmlns:a16="http://schemas.microsoft.com/office/drawing/2014/main" id="{8238320B-6E72-4EB9-89F9-0419971239EA}"/>
            </a:ext>
          </a:extLst>
        </xdr:cNvPr>
        <xdr:cNvSpPr txBox="1"/>
      </xdr:nvSpPr>
      <xdr:spPr>
        <a:xfrm>
          <a:off x="4673600" y="13227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78921</xdr:rowOff>
    </xdr:from>
    <xdr:to>
      <xdr:col>24</xdr:col>
      <xdr:colOff>152400</xdr:colOff>
      <xdr:row>78</xdr:row>
      <xdr:rowOff>78921</xdr:rowOff>
    </xdr:to>
    <xdr:cxnSp macro="">
      <xdr:nvCxnSpPr>
        <xdr:cNvPr id="293" name="直線コネクタ 292">
          <a:extLst>
            <a:ext uri="{FF2B5EF4-FFF2-40B4-BE49-F238E27FC236}">
              <a16:creationId xmlns:a16="http://schemas.microsoft.com/office/drawing/2014/main" id="{B5E2AEDF-004B-4664-8911-972B1AEA845E}"/>
            </a:ext>
          </a:extLst>
        </xdr:cNvPr>
        <xdr:cNvCxnSpPr/>
      </xdr:nvCxnSpPr>
      <xdr:spPr>
        <a:xfrm>
          <a:off x="4546600" y="13452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117583</xdr:rowOff>
    </xdr:from>
    <xdr:ext cx="405111" cy="259045"/>
    <xdr:sp macro="" textlink="">
      <xdr:nvSpPr>
        <xdr:cNvPr id="294" name="【公営住宅】&#10;有形固定資産減価償却率平均値テキスト">
          <a:extLst>
            <a:ext uri="{FF2B5EF4-FFF2-40B4-BE49-F238E27FC236}">
              <a16:creationId xmlns:a16="http://schemas.microsoft.com/office/drawing/2014/main" id="{8B6800D1-0CD1-4B11-A851-4FC382A1EC6D}"/>
            </a:ext>
          </a:extLst>
        </xdr:cNvPr>
        <xdr:cNvSpPr txBox="1"/>
      </xdr:nvSpPr>
      <xdr:spPr>
        <a:xfrm>
          <a:off x="4673600" y="143479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139156</xdr:rowOff>
    </xdr:from>
    <xdr:to>
      <xdr:col>24</xdr:col>
      <xdr:colOff>114300</xdr:colOff>
      <xdr:row>84</xdr:row>
      <xdr:rowOff>69306</xdr:rowOff>
    </xdr:to>
    <xdr:sp macro="" textlink="">
      <xdr:nvSpPr>
        <xdr:cNvPr id="295" name="フローチャート: 判断 294">
          <a:extLst>
            <a:ext uri="{FF2B5EF4-FFF2-40B4-BE49-F238E27FC236}">
              <a16:creationId xmlns:a16="http://schemas.microsoft.com/office/drawing/2014/main" id="{4D58A138-F194-4C47-B392-3C386F186D0F}"/>
            </a:ext>
          </a:extLst>
        </xdr:cNvPr>
        <xdr:cNvSpPr/>
      </xdr:nvSpPr>
      <xdr:spPr>
        <a:xfrm>
          <a:off x="4584700" y="14369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99968</xdr:rowOff>
    </xdr:from>
    <xdr:to>
      <xdr:col>20</xdr:col>
      <xdr:colOff>38100</xdr:colOff>
      <xdr:row>84</xdr:row>
      <xdr:rowOff>30118</xdr:rowOff>
    </xdr:to>
    <xdr:sp macro="" textlink="">
      <xdr:nvSpPr>
        <xdr:cNvPr id="296" name="フローチャート: 判断 295">
          <a:extLst>
            <a:ext uri="{FF2B5EF4-FFF2-40B4-BE49-F238E27FC236}">
              <a16:creationId xmlns:a16="http://schemas.microsoft.com/office/drawing/2014/main" id="{3B8ACED0-F6D0-41C9-B762-F2227AFA37CE}"/>
            </a:ext>
          </a:extLst>
        </xdr:cNvPr>
        <xdr:cNvSpPr/>
      </xdr:nvSpPr>
      <xdr:spPr>
        <a:xfrm>
          <a:off x="3746500" y="14330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52614</xdr:rowOff>
    </xdr:from>
    <xdr:to>
      <xdr:col>15</xdr:col>
      <xdr:colOff>101600</xdr:colOff>
      <xdr:row>83</xdr:row>
      <xdr:rowOff>154214</xdr:rowOff>
    </xdr:to>
    <xdr:sp macro="" textlink="">
      <xdr:nvSpPr>
        <xdr:cNvPr id="297" name="フローチャート: 判断 296">
          <a:extLst>
            <a:ext uri="{FF2B5EF4-FFF2-40B4-BE49-F238E27FC236}">
              <a16:creationId xmlns:a16="http://schemas.microsoft.com/office/drawing/2014/main" id="{061859B6-6B45-4F24-B06C-12D7890C0911}"/>
            </a:ext>
          </a:extLst>
        </xdr:cNvPr>
        <xdr:cNvSpPr/>
      </xdr:nvSpPr>
      <xdr:spPr>
        <a:xfrm>
          <a:off x="2857500" y="1428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37919</xdr:rowOff>
    </xdr:from>
    <xdr:to>
      <xdr:col>10</xdr:col>
      <xdr:colOff>165100</xdr:colOff>
      <xdr:row>83</xdr:row>
      <xdr:rowOff>139519</xdr:rowOff>
    </xdr:to>
    <xdr:sp macro="" textlink="">
      <xdr:nvSpPr>
        <xdr:cNvPr id="298" name="フローチャート: 判断 297">
          <a:extLst>
            <a:ext uri="{FF2B5EF4-FFF2-40B4-BE49-F238E27FC236}">
              <a16:creationId xmlns:a16="http://schemas.microsoft.com/office/drawing/2014/main" id="{D4629EB9-D256-404D-9DED-B65009AAF161}"/>
            </a:ext>
          </a:extLst>
        </xdr:cNvPr>
        <xdr:cNvSpPr/>
      </xdr:nvSpPr>
      <xdr:spPr>
        <a:xfrm>
          <a:off x="1968500" y="1426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21589</xdr:rowOff>
    </xdr:from>
    <xdr:to>
      <xdr:col>6</xdr:col>
      <xdr:colOff>38100</xdr:colOff>
      <xdr:row>83</xdr:row>
      <xdr:rowOff>123189</xdr:rowOff>
    </xdr:to>
    <xdr:sp macro="" textlink="">
      <xdr:nvSpPr>
        <xdr:cNvPr id="299" name="フローチャート: 判断 298">
          <a:extLst>
            <a:ext uri="{FF2B5EF4-FFF2-40B4-BE49-F238E27FC236}">
              <a16:creationId xmlns:a16="http://schemas.microsoft.com/office/drawing/2014/main" id="{785CE350-A58E-4F36-878D-B2326C6E4612}"/>
            </a:ext>
          </a:extLst>
        </xdr:cNvPr>
        <xdr:cNvSpPr/>
      </xdr:nvSpPr>
      <xdr:spPr>
        <a:xfrm>
          <a:off x="10795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2164A4B9-0D9D-4DA5-B64C-742031D338EB}"/>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8941F0F5-6961-419D-93C8-55A044983158}"/>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78E8EFF4-4A41-48D1-A2CF-C92F163B8864}"/>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A8F46AB5-62B7-484C-BDD9-192073B6F579}"/>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5D72A76D-A8EE-4B99-8DEB-63D4B8EFD9F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59145</xdr:rowOff>
    </xdr:from>
    <xdr:to>
      <xdr:col>24</xdr:col>
      <xdr:colOff>114300</xdr:colOff>
      <xdr:row>82</xdr:row>
      <xdr:rowOff>160745</xdr:rowOff>
    </xdr:to>
    <xdr:sp macro="" textlink="">
      <xdr:nvSpPr>
        <xdr:cNvPr id="305" name="楕円 304">
          <a:extLst>
            <a:ext uri="{FF2B5EF4-FFF2-40B4-BE49-F238E27FC236}">
              <a16:creationId xmlns:a16="http://schemas.microsoft.com/office/drawing/2014/main" id="{F6CA492A-C604-47BA-907F-313D322B302A}"/>
            </a:ext>
          </a:extLst>
        </xdr:cNvPr>
        <xdr:cNvSpPr/>
      </xdr:nvSpPr>
      <xdr:spPr>
        <a:xfrm>
          <a:off x="4584700" y="1411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82022</xdr:rowOff>
    </xdr:from>
    <xdr:ext cx="405111" cy="259045"/>
    <xdr:sp macro="" textlink="">
      <xdr:nvSpPr>
        <xdr:cNvPr id="306" name="【公営住宅】&#10;有形固定資産減価償却率該当値テキスト">
          <a:extLst>
            <a:ext uri="{FF2B5EF4-FFF2-40B4-BE49-F238E27FC236}">
              <a16:creationId xmlns:a16="http://schemas.microsoft.com/office/drawing/2014/main" id="{DCDB44D3-2FC6-49BC-B190-44BD6542C75E}"/>
            </a:ext>
          </a:extLst>
        </xdr:cNvPr>
        <xdr:cNvSpPr txBox="1"/>
      </xdr:nvSpPr>
      <xdr:spPr>
        <a:xfrm>
          <a:off x="4673600" y="1396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166914</xdr:rowOff>
    </xdr:from>
    <xdr:to>
      <xdr:col>20</xdr:col>
      <xdr:colOff>38100</xdr:colOff>
      <xdr:row>82</xdr:row>
      <xdr:rowOff>97064</xdr:rowOff>
    </xdr:to>
    <xdr:sp macro="" textlink="">
      <xdr:nvSpPr>
        <xdr:cNvPr id="307" name="楕円 306">
          <a:extLst>
            <a:ext uri="{FF2B5EF4-FFF2-40B4-BE49-F238E27FC236}">
              <a16:creationId xmlns:a16="http://schemas.microsoft.com/office/drawing/2014/main" id="{B07F3ECE-3576-456E-820F-57A925E48C26}"/>
            </a:ext>
          </a:extLst>
        </xdr:cNvPr>
        <xdr:cNvSpPr/>
      </xdr:nvSpPr>
      <xdr:spPr>
        <a:xfrm>
          <a:off x="3746500" y="1405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46264</xdr:rowOff>
    </xdr:from>
    <xdr:to>
      <xdr:col>24</xdr:col>
      <xdr:colOff>63500</xdr:colOff>
      <xdr:row>82</xdr:row>
      <xdr:rowOff>109945</xdr:rowOff>
    </xdr:to>
    <xdr:cxnSp macro="">
      <xdr:nvCxnSpPr>
        <xdr:cNvPr id="308" name="直線コネクタ 307">
          <a:extLst>
            <a:ext uri="{FF2B5EF4-FFF2-40B4-BE49-F238E27FC236}">
              <a16:creationId xmlns:a16="http://schemas.microsoft.com/office/drawing/2014/main" id="{D8C75573-1A4A-4052-BB0B-EAFFA31E0F6D}"/>
            </a:ext>
          </a:extLst>
        </xdr:cNvPr>
        <xdr:cNvCxnSpPr/>
      </xdr:nvCxnSpPr>
      <xdr:spPr>
        <a:xfrm>
          <a:off x="3797300" y="14105164"/>
          <a:ext cx="838200" cy="6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103232</xdr:rowOff>
    </xdr:from>
    <xdr:to>
      <xdr:col>15</xdr:col>
      <xdr:colOff>101600</xdr:colOff>
      <xdr:row>82</xdr:row>
      <xdr:rowOff>33382</xdr:rowOff>
    </xdr:to>
    <xdr:sp macro="" textlink="">
      <xdr:nvSpPr>
        <xdr:cNvPr id="309" name="楕円 308">
          <a:extLst>
            <a:ext uri="{FF2B5EF4-FFF2-40B4-BE49-F238E27FC236}">
              <a16:creationId xmlns:a16="http://schemas.microsoft.com/office/drawing/2014/main" id="{94344944-F0E5-4C5F-B2C2-0F84C7F1C25F}"/>
            </a:ext>
          </a:extLst>
        </xdr:cNvPr>
        <xdr:cNvSpPr/>
      </xdr:nvSpPr>
      <xdr:spPr>
        <a:xfrm>
          <a:off x="2857500" y="13990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154032</xdr:rowOff>
    </xdr:from>
    <xdr:to>
      <xdr:col>19</xdr:col>
      <xdr:colOff>177800</xdr:colOff>
      <xdr:row>82</xdr:row>
      <xdr:rowOff>46264</xdr:rowOff>
    </xdr:to>
    <xdr:cxnSp macro="">
      <xdr:nvCxnSpPr>
        <xdr:cNvPr id="310" name="直線コネクタ 309">
          <a:extLst>
            <a:ext uri="{FF2B5EF4-FFF2-40B4-BE49-F238E27FC236}">
              <a16:creationId xmlns:a16="http://schemas.microsoft.com/office/drawing/2014/main" id="{39525A9E-F2E2-4C85-B55D-698AB1294101}"/>
            </a:ext>
          </a:extLst>
        </xdr:cNvPr>
        <xdr:cNvCxnSpPr/>
      </xdr:nvCxnSpPr>
      <xdr:spPr>
        <a:xfrm>
          <a:off x="2908300" y="14041482"/>
          <a:ext cx="889000" cy="63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36286</xdr:rowOff>
    </xdr:from>
    <xdr:to>
      <xdr:col>10</xdr:col>
      <xdr:colOff>165100</xdr:colOff>
      <xdr:row>81</xdr:row>
      <xdr:rowOff>137886</xdr:rowOff>
    </xdr:to>
    <xdr:sp macro="" textlink="">
      <xdr:nvSpPr>
        <xdr:cNvPr id="311" name="楕円 310">
          <a:extLst>
            <a:ext uri="{FF2B5EF4-FFF2-40B4-BE49-F238E27FC236}">
              <a16:creationId xmlns:a16="http://schemas.microsoft.com/office/drawing/2014/main" id="{E6F829A0-6849-4449-AD8A-D2078ABC32CB}"/>
            </a:ext>
          </a:extLst>
        </xdr:cNvPr>
        <xdr:cNvSpPr/>
      </xdr:nvSpPr>
      <xdr:spPr>
        <a:xfrm>
          <a:off x="1968500" y="13923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87086</xdr:rowOff>
    </xdr:from>
    <xdr:to>
      <xdr:col>15</xdr:col>
      <xdr:colOff>50800</xdr:colOff>
      <xdr:row>81</xdr:row>
      <xdr:rowOff>154032</xdr:rowOff>
    </xdr:to>
    <xdr:cxnSp macro="">
      <xdr:nvCxnSpPr>
        <xdr:cNvPr id="312" name="直線コネクタ 311">
          <a:extLst>
            <a:ext uri="{FF2B5EF4-FFF2-40B4-BE49-F238E27FC236}">
              <a16:creationId xmlns:a16="http://schemas.microsoft.com/office/drawing/2014/main" id="{1838F73E-6FFE-4FC0-921C-8841C7F79F4F}"/>
            </a:ext>
          </a:extLst>
        </xdr:cNvPr>
        <xdr:cNvCxnSpPr/>
      </xdr:nvCxnSpPr>
      <xdr:spPr>
        <a:xfrm>
          <a:off x="2019300" y="13974536"/>
          <a:ext cx="889000" cy="66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145687</xdr:rowOff>
    </xdr:from>
    <xdr:to>
      <xdr:col>6</xdr:col>
      <xdr:colOff>38100</xdr:colOff>
      <xdr:row>81</xdr:row>
      <xdr:rowOff>75837</xdr:rowOff>
    </xdr:to>
    <xdr:sp macro="" textlink="">
      <xdr:nvSpPr>
        <xdr:cNvPr id="313" name="楕円 312">
          <a:extLst>
            <a:ext uri="{FF2B5EF4-FFF2-40B4-BE49-F238E27FC236}">
              <a16:creationId xmlns:a16="http://schemas.microsoft.com/office/drawing/2014/main" id="{4DEE2953-A22F-4056-87C8-6306B43BC87A}"/>
            </a:ext>
          </a:extLst>
        </xdr:cNvPr>
        <xdr:cNvSpPr/>
      </xdr:nvSpPr>
      <xdr:spPr>
        <a:xfrm>
          <a:off x="1079500" y="13861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25037</xdr:rowOff>
    </xdr:from>
    <xdr:to>
      <xdr:col>10</xdr:col>
      <xdr:colOff>114300</xdr:colOff>
      <xdr:row>81</xdr:row>
      <xdr:rowOff>87086</xdr:rowOff>
    </xdr:to>
    <xdr:cxnSp macro="">
      <xdr:nvCxnSpPr>
        <xdr:cNvPr id="314" name="直線コネクタ 313">
          <a:extLst>
            <a:ext uri="{FF2B5EF4-FFF2-40B4-BE49-F238E27FC236}">
              <a16:creationId xmlns:a16="http://schemas.microsoft.com/office/drawing/2014/main" id="{E96514AE-49F9-4494-810D-2242EBE9265B}"/>
            </a:ext>
          </a:extLst>
        </xdr:cNvPr>
        <xdr:cNvCxnSpPr/>
      </xdr:nvCxnSpPr>
      <xdr:spPr>
        <a:xfrm>
          <a:off x="1130300" y="13912487"/>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21245</xdr:rowOff>
    </xdr:from>
    <xdr:ext cx="405111" cy="259045"/>
    <xdr:sp macro="" textlink="">
      <xdr:nvSpPr>
        <xdr:cNvPr id="315" name="n_1aveValue【公営住宅】&#10;有形固定資産減価償却率">
          <a:extLst>
            <a:ext uri="{FF2B5EF4-FFF2-40B4-BE49-F238E27FC236}">
              <a16:creationId xmlns:a16="http://schemas.microsoft.com/office/drawing/2014/main" id="{EA066285-CB47-45F7-86CD-BF4A19DD5B31}"/>
            </a:ext>
          </a:extLst>
        </xdr:cNvPr>
        <xdr:cNvSpPr txBox="1"/>
      </xdr:nvSpPr>
      <xdr:spPr>
        <a:xfrm>
          <a:off x="3582044" y="14423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145341</xdr:rowOff>
    </xdr:from>
    <xdr:ext cx="405111" cy="259045"/>
    <xdr:sp macro="" textlink="">
      <xdr:nvSpPr>
        <xdr:cNvPr id="316" name="n_2aveValue【公営住宅】&#10;有形固定資産減価償却率">
          <a:extLst>
            <a:ext uri="{FF2B5EF4-FFF2-40B4-BE49-F238E27FC236}">
              <a16:creationId xmlns:a16="http://schemas.microsoft.com/office/drawing/2014/main" id="{A74B762E-E523-4F65-B70B-AA639FA96AA5}"/>
            </a:ext>
          </a:extLst>
        </xdr:cNvPr>
        <xdr:cNvSpPr txBox="1"/>
      </xdr:nvSpPr>
      <xdr:spPr>
        <a:xfrm>
          <a:off x="2705744" y="14375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130646</xdr:rowOff>
    </xdr:from>
    <xdr:ext cx="405111" cy="259045"/>
    <xdr:sp macro="" textlink="">
      <xdr:nvSpPr>
        <xdr:cNvPr id="317" name="n_3aveValue【公営住宅】&#10;有形固定資産減価償却率">
          <a:extLst>
            <a:ext uri="{FF2B5EF4-FFF2-40B4-BE49-F238E27FC236}">
              <a16:creationId xmlns:a16="http://schemas.microsoft.com/office/drawing/2014/main" id="{41E0E822-400C-4E8E-AF7B-427D5130B847}"/>
            </a:ext>
          </a:extLst>
        </xdr:cNvPr>
        <xdr:cNvSpPr txBox="1"/>
      </xdr:nvSpPr>
      <xdr:spPr>
        <a:xfrm>
          <a:off x="1816744" y="14360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114316</xdr:rowOff>
    </xdr:from>
    <xdr:ext cx="405111" cy="259045"/>
    <xdr:sp macro="" textlink="">
      <xdr:nvSpPr>
        <xdr:cNvPr id="318" name="n_4aveValue【公営住宅】&#10;有形固定資産減価償却率">
          <a:extLst>
            <a:ext uri="{FF2B5EF4-FFF2-40B4-BE49-F238E27FC236}">
              <a16:creationId xmlns:a16="http://schemas.microsoft.com/office/drawing/2014/main" id="{A7B67FD8-2863-4E06-B539-3141DAAA2827}"/>
            </a:ext>
          </a:extLst>
        </xdr:cNvPr>
        <xdr:cNvSpPr txBox="1"/>
      </xdr:nvSpPr>
      <xdr:spPr>
        <a:xfrm>
          <a:off x="927744" y="14344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113591</xdr:rowOff>
    </xdr:from>
    <xdr:ext cx="405111" cy="259045"/>
    <xdr:sp macro="" textlink="">
      <xdr:nvSpPr>
        <xdr:cNvPr id="319" name="n_1mainValue【公営住宅】&#10;有形固定資産減価償却率">
          <a:extLst>
            <a:ext uri="{FF2B5EF4-FFF2-40B4-BE49-F238E27FC236}">
              <a16:creationId xmlns:a16="http://schemas.microsoft.com/office/drawing/2014/main" id="{29B2FFB8-964A-4137-8726-E81FE65E0232}"/>
            </a:ext>
          </a:extLst>
        </xdr:cNvPr>
        <xdr:cNvSpPr txBox="1"/>
      </xdr:nvSpPr>
      <xdr:spPr>
        <a:xfrm>
          <a:off x="3582044" y="1382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49909</xdr:rowOff>
    </xdr:from>
    <xdr:ext cx="405111" cy="259045"/>
    <xdr:sp macro="" textlink="">
      <xdr:nvSpPr>
        <xdr:cNvPr id="320" name="n_2mainValue【公営住宅】&#10;有形固定資産減価償却率">
          <a:extLst>
            <a:ext uri="{FF2B5EF4-FFF2-40B4-BE49-F238E27FC236}">
              <a16:creationId xmlns:a16="http://schemas.microsoft.com/office/drawing/2014/main" id="{222B2379-362D-4AB1-AE9B-C809DB4DD6E0}"/>
            </a:ext>
          </a:extLst>
        </xdr:cNvPr>
        <xdr:cNvSpPr txBox="1"/>
      </xdr:nvSpPr>
      <xdr:spPr>
        <a:xfrm>
          <a:off x="2705744" y="13765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154413</xdr:rowOff>
    </xdr:from>
    <xdr:ext cx="405111" cy="259045"/>
    <xdr:sp macro="" textlink="">
      <xdr:nvSpPr>
        <xdr:cNvPr id="321" name="n_3mainValue【公営住宅】&#10;有形固定資産減価償却率">
          <a:extLst>
            <a:ext uri="{FF2B5EF4-FFF2-40B4-BE49-F238E27FC236}">
              <a16:creationId xmlns:a16="http://schemas.microsoft.com/office/drawing/2014/main" id="{E013FC37-0A4B-425A-877A-F3F151100648}"/>
            </a:ext>
          </a:extLst>
        </xdr:cNvPr>
        <xdr:cNvSpPr txBox="1"/>
      </xdr:nvSpPr>
      <xdr:spPr>
        <a:xfrm>
          <a:off x="1816744" y="1369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92364</xdr:rowOff>
    </xdr:from>
    <xdr:ext cx="405111" cy="259045"/>
    <xdr:sp macro="" textlink="">
      <xdr:nvSpPr>
        <xdr:cNvPr id="322" name="n_4mainValue【公営住宅】&#10;有形固定資産減価償却率">
          <a:extLst>
            <a:ext uri="{FF2B5EF4-FFF2-40B4-BE49-F238E27FC236}">
              <a16:creationId xmlns:a16="http://schemas.microsoft.com/office/drawing/2014/main" id="{D9BD1844-FD65-46C1-BB38-230EA6CEDF60}"/>
            </a:ext>
          </a:extLst>
        </xdr:cNvPr>
        <xdr:cNvSpPr txBox="1"/>
      </xdr:nvSpPr>
      <xdr:spPr>
        <a:xfrm>
          <a:off x="927744" y="13636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A25581D1-A156-408E-B769-6C082618DB6D}"/>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22FDBC79-9E24-4346-B157-2E343829C806}"/>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D24E2A08-DC31-4F9C-B6A2-1F3A7AFCF0EE}"/>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D26943A0-C101-487B-A21D-643F81185A62}"/>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76CD0930-73CA-4001-A888-1D228664F255}"/>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860126A9-495D-401F-BED5-E16E80F5B6B1}"/>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078044D2-A4E7-42CC-8740-C8ACE40D7017}"/>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CFF00BE3-2DFA-4100-8CFC-C82E3E330C2D}"/>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0F265700-3C86-41FA-8D4B-B938A54DFCA8}"/>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87402D1D-1F8E-456A-B31A-FC8F827C9C24}"/>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3" name="直線コネクタ 332">
          <a:extLst>
            <a:ext uri="{FF2B5EF4-FFF2-40B4-BE49-F238E27FC236}">
              <a16:creationId xmlns:a16="http://schemas.microsoft.com/office/drawing/2014/main" id="{0C5AE1F6-4E7C-4038-88AE-01C0245EF99A}"/>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4" name="テキスト ボックス 333">
          <a:extLst>
            <a:ext uri="{FF2B5EF4-FFF2-40B4-BE49-F238E27FC236}">
              <a16:creationId xmlns:a16="http://schemas.microsoft.com/office/drawing/2014/main" id="{34AC983C-D13E-4DF9-8317-DA7D4C4E4A36}"/>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5" name="直線コネクタ 334">
          <a:extLst>
            <a:ext uri="{FF2B5EF4-FFF2-40B4-BE49-F238E27FC236}">
              <a16:creationId xmlns:a16="http://schemas.microsoft.com/office/drawing/2014/main" id="{93CEF8D7-962C-469E-ABF7-EF217399BB0D}"/>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6" name="テキスト ボックス 335">
          <a:extLst>
            <a:ext uri="{FF2B5EF4-FFF2-40B4-BE49-F238E27FC236}">
              <a16:creationId xmlns:a16="http://schemas.microsoft.com/office/drawing/2014/main" id="{357C1082-E800-4664-A193-580D17A64DE4}"/>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7" name="直線コネクタ 336">
          <a:extLst>
            <a:ext uri="{FF2B5EF4-FFF2-40B4-BE49-F238E27FC236}">
              <a16:creationId xmlns:a16="http://schemas.microsoft.com/office/drawing/2014/main" id="{8387654E-ACA8-4926-B71D-3862F924A8C7}"/>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8" name="テキスト ボックス 337">
          <a:extLst>
            <a:ext uri="{FF2B5EF4-FFF2-40B4-BE49-F238E27FC236}">
              <a16:creationId xmlns:a16="http://schemas.microsoft.com/office/drawing/2014/main" id="{7F36273E-3D2B-45D6-ADA3-D808D24F45EA}"/>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9" name="直線コネクタ 338">
          <a:extLst>
            <a:ext uri="{FF2B5EF4-FFF2-40B4-BE49-F238E27FC236}">
              <a16:creationId xmlns:a16="http://schemas.microsoft.com/office/drawing/2014/main" id="{9D566611-68CA-44BE-A660-B7590E555FBB}"/>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0" name="テキスト ボックス 339">
          <a:extLst>
            <a:ext uri="{FF2B5EF4-FFF2-40B4-BE49-F238E27FC236}">
              <a16:creationId xmlns:a16="http://schemas.microsoft.com/office/drawing/2014/main" id="{9813B8CF-AC67-4271-AE99-F983009E21E0}"/>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1" name="直線コネクタ 340">
          <a:extLst>
            <a:ext uri="{FF2B5EF4-FFF2-40B4-BE49-F238E27FC236}">
              <a16:creationId xmlns:a16="http://schemas.microsoft.com/office/drawing/2014/main" id="{387324B7-D8D5-426B-9703-F8F3B39500C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78</xdr:row>
      <xdr:rowOff>91820</xdr:rowOff>
    </xdr:from>
    <xdr:ext cx="531299" cy="259045"/>
    <xdr:sp macro="" textlink="">
      <xdr:nvSpPr>
        <xdr:cNvPr id="342" name="テキスト ボックス 341">
          <a:extLst>
            <a:ext uri="{FF2B5EF4-FFF2-40B4-BE49-F238E27FC236}">
              <a16:creationId xmlns:a16="http://schemas.microsoft.com/office/drawing/2014/main" id="{D66F74BC-B49A-4091-8DA9-713937D14AF5}"/>
            </a:ext>
          </a:extLst>
        </xdr:cNvPr>
        <xdr:cNvSpPr txBox="1"/>
      </xdr:nvSpPr>
      <xdr:spPr>
        <a:xfrm>
          <a:off x="6072701" y="1346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3" name="直線コネクタ 342">
          <a:extLst>
            <a:ext uri="{FF2B5EF4-FFF2-40B4-BE49-F238E27FC236}">
              <a16:creationId xmlns:a16="http://schemas.microsoft.com/office/drawing/2014/main" id="{C26F3692-F19E-4950-AF23-093DB043FC6D}"/>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44" name="テキスト ボックス 343">
          <a:extLst>
            <a:ext uri="{FF2B5EF4-FFF2-40B4-BE49-F238E27FC236}">
              <a16:creationId xmlns:a16="http://schemas.microsoft.com/office/drawing/2014/main" id="{FFAB639E-11E7-42A9-8731-B2DAB6262CB8}"/>
            </a:ext>
          </a:extLst>
        </xdr:cNvPr>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5" name="直線コネクタ 344">
          <a:extLst>
            <a:ext uri="{FF2B5EF4-FFF2-40B4-BE49-F238E27FC236}">
              <a16:creationId xmlns:a16="http://schemas.microsoft.com/office/drawing/2014/main" id="{50841FC9-F554-4B2F-BDF6-38B83ECDE1A1}"/>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6" name="テキスト ボックス 345">
          <a:extLst>
            <a:ext uri="{FF2B5EF4-FFF2-40B4-BE49-F238E27FC236}">
              <a16:creationId xmlns:a16="http://schemas.microsoft.com/office/drawing/2014/main" id="{8FE8A15A-559E-448C-A987-BEC860DB0CD8}"/>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7" name="【公営住宅】&#10;一人当たり面積グラフ枠">
          <a:extLst>
            <a:ext uri="{FF2B5EF4-FFF2-40B4-BE49-F238E27FC236}">
              <a16:creationId xmlns:a16="http://schemas.microsoft.com/office/drawing/2014/main" id="{252D1EDA-FDBE-42F7-9F0D-4C08591AD5CF}"/>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170470</xdr:rowOff>
    </xdr:from>
    <xdr:to>
      <xdr:col>54</xdr:col>
      <xdr:colOff>189865</xdr:colOff>
      <xdr:row>86</xdr:row>
      <xdr:rowOff>93835</xdr:rowOff>
    </xdr:to>
    <xdr:cxnSp macro="">
      <xdr:nvCxnSpPr>
        <xdr:cNvPr id="348" name="直線コネクタ 347">
          <a:extLst>
            <a:ext uri="{FF2B5EF4-FFF2-40B4-BE49-F238E27FC236}">
              <a16:creationId xmlns:a16="http://schemas.microsoft.com/office/drawing/2014/main" id="{0BE41520-378D-45BA-B42F-864CC9B20115}"/>
            </a:ext>
          </a:extLst>
        </xdr:cNvPr>
        <xdr:cNvCxnSpPr/>
      </xdr:nvCxnSpPr>
      <xdr:spPr>
        <a:xfrm flipV="1">
          <a:off x="10476865" y="13372120"/>
          <a:ext cx="0" cy="1466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97662</xdr:rowOff>
    </xdr:from>
    <xdr:ext cx="469744" cy="259045"/>
    <xdr:sp macro="" textlink="">
      <xdr:nvSpPr>
        <xdr:cNvPr id="349" name="【公営住宅】&#10;一人当たり面積最小値テキスト">
          <a:extLst>
            <a:ext uri="{FF2B5EF4-FFF2-40B4-BE49-F238E27FC236}">
              <a16:creationId xmlns:a16="http://schemas.microsoft.com/office/drawing/2014/main" id="{ACA4BBF1-5F57-48D3-82D1-8DC16434C784}"/>
            </a:ext>
          </a:extLst>
        </xdr:cNvPr>
        <xdr:cNvSpPr txBox="1"/>
      </xdr:nvSpPr>
      <xdr:spPr>
        <a:xfrm>
          <a:off x="10515600" y="14842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93835</xdr:rowOff>
    </xdr:from>
    <xdr:to>
      <xdr:col>55</xdr:col>
      <xdr:colOff>88900</xdr:colOff>
      <xdr:row>86</xdr:row>
      <xdr:rowOff>93835</xdr:rowOff>
    </xdr:to>
    <xdr:cxnSp macro="">
      <xdr:nvCxnSpPr>
        <xdr:cNvPr id="350" name="直線コネクタ 349">
          <a:extLst>
            <a:ext uri="{FF2B5EF4-FFF2-40B4-BE49-F238E27FC236}">
              <a16:creationId xmlns:a16="http://schemas.microsoft.com/office/drawing/2014/main" id="{FEC7C38C-4E4C-4155-A6AA-6E730DA14698}"/>
            </a:ext>
          </a:extLst>
        </xdr:cNvPr>
        <xdr:cNvCxnSpPr/>
      </xdr:nvCxnSpPr>
      <xdr:spPr>
        <a:xfrm>
          <a:off x="10388600" y="14838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117147</xdr:rowOff>
    </xdr:from>
    <xdr:ext cx="534377" cy="259045"/>
    <xdr:sp macro="" textlink="">
      <xdr:nvSpPr>
        <xdr:cNvPr id="351" name="【公営住宅】&#10;一人当たり面積最大値テキスト">
          <a:extLst>
            <a:ext uri="{FF2B5EF4-FFF2-40B4-BE49-F238E27FC236}">
              <a16:creationId xmlns:a16="http://schemas.microsoft.com/office/drawing/2014/main" id="{305D08E8-EDFA-469B-BE7D-917565467DB0}"/>
            </a:ext>
          </a:extLst>
        </xdr:cNvPr>
        <xdr:cNvSpPr txBox="1"/>
      </xdr:nvSpPr>
      <xdr:spPr>
        <a:xfrm>
          <a:off x="10515600" y="1314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170470</xdr:rowOff>
    </xdr:from>
    <xdr:to>
      <xdr:col>55</xdr:col>
      <xdr:colOff>88900</xdr:colOff>
      <xdr:row>77</xdr:row>
      <xdr:rowOff>170470</xdr:rowOff>
    </xdr:to>
    <xdr:cxnSp macro="">
      <xdr:nvCxnSpPr>
        <xdr:cNvPr id="352" name="直線コネクタ 351">
          <a:extLst>
            <a:ext uri="{FF2B5EF4-FFF2-40B4-BE49-F238E27FC236}">
              <a16:creationId xmlns:a16="http://schemas.microsoft.com/office/drawing/2014/main" id="{C335E6FA-CD8F-4D15-9268-6FE370CCD824}"/>
            </a:ext>
          </a:extLst>
        </xdr:cNvPr>
        <xdr:cNvCxnSpPr/>
      </xdr:nvCxnSpPr>
      <xdr:spPr>
        <a:xfrm>
          <a:off x="10388600" y="13372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119651</xdr:rowOff>
    </xdr:from>
    <xdr:ext cx="469744" cy="259045"/>
    <xdr:sp macro="" textlink="">
      <xdr:nvSpPr>
        <xdr:cNvPr id="353" name="【公営住宅】&#10;一人当たり面積平均値テキスト">
          <a:extLst>
            <a:ext uri="{FF2B5EF4-FFF2-40B4-BE49-F238E27FC236}">
              <a16:creationId xmlns:a16="http://schemas.microsoft.com/office/drawing/2014/main" id="{2C1815F7-306B-4BE9-AA59-3E5C6B381082}"/>
            </a:ext>
          </a:extLst>
        </xdr:cNvPr>
        <xdr:cNvSpPr txBox="1"/>
      </xdr:nvSpPr>
      <xdr:spPr>
        <a:xfrm>
          <a:off x="10515600" y="145214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141224</xdr:rowOff>
    </xdr:from>
    <xdr:to>
      <xdr:col>55</xdr:col>
      <xdr:colOff>50800</xdr:colOff>
      <xdr:row>85</xdr:row>
      <xdr:rowOff>71374</xdr:rowOff>
    </xdr:to>
    <xdr:sp macro="" textlink="">
      <xdr:nvSpPr>
        <xdr:cNvPr id="354" name="フローチャート: 判断 353">
          <a:extLst>
            <a:ext uri="{FF2B5EF4-FFF2-40B4-BE49-F238E27FC236}">
              <a16:creationId xmlns:a16="http://schemas.microsoft.com/office/drawing/2014/main" id="{DE7A3693-CF23-4A89-ADFE-BC803609528D}"/>
            </a:ext>
          </a:extLst>
        </xdr:cNvPr>
        <xdr:cNvSpPr/>
      </xdr:nvSpPr>
      <xdr:spPr>
        <a:xfrm>
          <a:off x="10426700" y="14543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157118</xdr:rowOff>
    </xdr:from>
    <xdr:to>
      <xdr:col>50</xdr:col>
      <xdr:colOff>165100</xdr:colOff>
      <xdr:row>85</xdr:row>
      <xdr:rowOff>87268</xdr:rowOff>
    </xdr:to>
    <xdr:sp macro="" textlink="">
      <xdr:nvSpPr>
        <xdr:cNvPr id="355" name="フローチャート: 判断 354">
          <a:extLst>
            <a:ext uri="{FF2B5EF4-FFF2-40B4-BE49-F238E27FC236}">
              <a16:creationId xmlns:a16="http://schemas.microsoft.com/office/drawing/2014/main" id="{C783593B-A4E4-4DA7-B99F-523278750740}"/>
            </a:ext>
          </a:extLst>
        </xdr:cNvPr>
        <xdr:cNvSpPr/>
      </xdr:nvSpPr>
      <xdr:spPr>
        <a:xfrm>
          <a:off x="9588500" y="1455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24747</xdr:rowOff>
    </xdr:from>
    <xdr:to>
      <xdr:col>46</xdr:col>
      <xdr:colOff>38100</xdr:colOff>
      <xdr:row>85</xdr:row>
      <xdr:rowOff>126347</xdr:rowOff>
    </xdr:to>
    <xdr:sp macro="" textlink="">
      <xdr:nvSpPr>
        <xdr:cNvPr id="356" name="フローチャート: 判断 355">
          <a:extLst>
            <a:ext uri="{FF2B5EF4-FFF2-40B4-BE49-F238E27FC236}">
              <a16:creationId xmlns:a16="http://schemas.microsoft.com/office/drawing/2014/main" id="{1E85C3A6-A369-4C9C-A8D2-E290980802F4}"/>
            </a:ext>
          </a:extLst>
        </xdr:cNvPr>
        <xdr:cNvSpPr/>
      </xdr:nvSpPr>
      <xdr:spPr>
        <a:xfrm>
          <a:off x="8699500" y="14597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58601</xdr:rowOff>
    </xdr:from>
    <xdr:to>
      <xdr:col>41</xdr:col>
      <xdr:colOff>101600</xdr:colOff>
      <xdr:row>85</xdr:row>
      <xdr:rowOff>160201</xdr:rowOff>
    </xdr:to>
    <xdr:sp macro="" textlink="">
      <xdr:nvSpPr>
        <xdr:cNvPr id="357" name="フローチャート: 判断 356">
          <a:extLst>
            <a:ext uri="{FF2B5EF4-FFF2-40B4-BE49-F238E27FC236}">
              <a16:creationId xmlns:a16="http://schemas.microsoft.com/office/drawing/2014/main" id="{BA05E702-D1F4-4462-A961-CB2C667BFFE1}"/>
            </a:ext>
          </a:extLst>
        </xdr:cNvPr>
        <xdr:cNvSpPr/>
      </xdr:nvSpPr>
      <xdr:spPr>
        <a:xfrm>
          <a:off x="7810500" y="14631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10922</xdr:rowOff>
    </xdr:from>
    <xdr:to>
      <xdr:col>36</xdr:col>
      <xdr:colOff>165100</xdr:colOff>
      <xdr:row>85</xdr:row>
      <xdr:rowOff>112522</xdr:rowOff>
    </xdr:to>
    <xdr:sp macro="" textlink="">
      <xdr:nvSpPr>
        <xdr:cNvPr id="358" name="フローチャート: 判断 357">
          <a:extLst>
            <a:ext uri="{FF2B5EF4-FFF2-40B4-BE49-F238E27FC236}">
              <a16:creationId xmlns:a16="http://schemas.microsoft.com/office/drawing/2014/main" id="{16188B08-E1B1-4B03-B2CF-59148A5D2C4B}"/>
            </a:ext>
          </a:extLst>
        </xdr:cNvPr>
        <xdr:cNvSpPr/>
      </xdr:nvSpPr>
      <xdr:spPr>
        <a:xfrm>
          <a:off x="6921500" y="1458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4276155E-44C0-4567-82F0-42A4D641C2BF}"/>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354A4E74-1458-4092-AC29-D919033AA237}"/>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50DFCFA2-7844-49B5-A8EC-ECB07E84C3E5}"/>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F8D0D01E-D59F-4859-AC13-27D36EC8F4F8}"/>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FBD4330F-70D6-4A8F-84FA-1B2B14BB8E1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80699</xdr:rowOff>
    </xdr:from>
    <xdr:to>
      <xdr:col>55</xdr:col>
      <xdr:colOff>50800</xdr:colOff>
      <xdr:row>82</xdr:row>
      <xdr:rowOff>10849</xdr:rowOff>
    </xdr:to>
    <xdr:sp macro="" textlink="">
      <xdr:nvSpPr>
        <xdr:cNvPr id="364" name="楕円 363">
          <a:extLst>
            <a:ext uri="{FF2B5EF4-FFF2-40B4-BE49-F238E27FC236}">
              <a16:creationId xmlns:a16="http://schemas.microsoft.com/office/drawing/2014/main" id="{D1B0FA18-C84F-4A00-9FCD-88DC3F845CE2}"/>
            </a:ext>
          </a:extLst>
        </xdr:cNvPr>
        <xdr:cNvSpPr/>
      </xdr:nvSpPr>
      <xdr:spPr>
        <a:xfrm>
          <a:off x="10426700" y="13968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103576</xdr:rowOff>
    </xdr:from>
    <xdr:ext cx="469744" cy="259045"/>
    <xdr:sp macro="" textlink="">
      <xdr:nvSpPr>
        <xdr:cNvPr id="365" name="【公営住宅】&#10;一人当たり面積該当値テキスト">
          <a:extLst>
            <a:ext uri="{FF2B5EF4-FFF2-40B4-BE49-F238E27FC236}">
              <a16:creationId xmlns:a16="http://schemas.microsoft.com/office/drawing/2014/main" id="{A67A2F34-2231-4209-A7E0-00502DD79AE6}"/>
            </a:ext>
          </a:extLst>
        </xdr:cNvPr>
        <xdr:cNvSpPr txBox="1"/>
      </xdr:nvSpPr>
      <xdr:spPr>
        <a:xfrm>
          <a:off x="10515600" y="13819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101600</xdr:rowOff>
    </xdr:from>
    <xdr:to>
      <xdr:col>50</xdr:col>
      <xdr:colOff>165100</xdr:colOff>
      <xdr:row>82</xdr:row>
      <xdr:rowOff>31750</xdr:rowOff>
    </xdr:to>
    <xdr:sp macro="" textlink="">
      <xdr:nvSpPr>
        <xdr:cNvPr id="366" name="楕円 365">
          <a:extLst>
            <a:ext uri="{FF2B5EF4-FFF2-40B4-BE49-F238E27FC236}">
              <a16:creationId xmlns:a16="http://schemas.microsoft.com/office/drawing/2014/main" id="{E2F760F2-30A3-435A-9D43-874F71341E04}"/>
            </a:ext>
          </a:extLst>
        </xdr:cNvPr>
        <xdr:cNvSpPr/>
      </xdr:nvSpPr>
      <xdr:spPr>
        <a:xfrm>
          <a:off x="9588500" y="1398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131499</xdr:rowOff>
    </xdr:from>
    <xdr:to>
      <xdr:col>55</xdr:col>
      <xdr:colOff>0</xdr:colOff>
      <xdr:row>81</xdr:row>
      <xdr:rowOff>152400</xdr:rowOff>
    </xdr:to>
    <xdr:cxnSp macro="">
      <xdr:nvCxnSpPr>
        <xdr:cNvPr id="367" name="直線コネクタ 366">
          <a:extLst>
            <a:ext uri="{FF2B5EF4-FFF2-40B4-BE49-F238E27FC236}">
              <a16:creationId xmlns:a16="http://schemas.microsoft.com/office/drawing/2014/main" id="{81D04F30-407A-4047-A2E1-6FDC087D12BE}"/>
            </a:ext>
          </a:extLst>
        </xdr:cNvPr>
        <xdr:cNvCxnSpPr/>
      </xdr:nvCxnSpPr>
      <xdr:spPr>
        <a:xfrm flipV="1">
          <a:off x="9639300" y="14018949"/>
          <a:ext cx="838200" cy="20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77434</xdr:rowOff>
    </xdr:from>
    <xdr:to>
      <xdr:col>46</xdr:col>
      <xdr:colOff>38100</xdr:colOff>
      <xdr:row>82</xdr:row>
      <xdr:rowOff>7584</xdr:rowOff>
    </xdr:to>
    <xdr:sp macro="" textlink="">
      <xdr:nvSpPr>
        <xdr:cNvPr id="368" name="楕円 367">
          <a:extLst>
            <a:ext uri="{FF2B5EF4-FFF2-40B4-BE49-F238E27FC236}">
              <a16:creationId xmlns:a16="http://schemas.microsoft.com/office/drawing/2014/main" id="{7C90BF68-7B90-4D2C-8F02-D99CF7144169}"/>
            </a:ext>
          </a:extLst>
        </xdr:cNvPr>
        <xdr:cNvSpPr/>
      </xdr:nvSpPr>
      <xdr:spPr>
        <a:xfrm>
          <a:off x="8699500" y="13964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128234</xdr:rowOff>
    </xdr:from>
    <xdr:to>
      <xdr:col>50</xdr:col>
      <xdr:colOff>114300</xdr:colOff>
      <xdr:row>81</xdr:row>
      <xdr:rowOff>152400</xdr:rowOff>
    </xdr:to>
    <xdr:cxnSp macro="">
      <xdr:nvCxnSpPr>
        <xdr:cNvPr id="369" name="直線コネクタ 368">
          <a:extLst>
            <a:ext uri="{FF2B5EF4-FFF2-40B4-BE49-F238E27FC236}">
              <a16:creationId xmlns:a16="http://schemas.microsoft.com/office/drawing/2014/main" id="{10AABE31-09E7-4A39-A0FC-BEE90FF0A56B}"/>
            </a:ext>
          </a:extLst>
        </xdr:cNvPr>
        <xdr:cNvCxnSpPr/>
      </xdr:nvCxnSpPr>
      <xdr:spPr>
        <a:xfrm>
          <a:off x="8750300" y="14015684"/>
          <a:ext cx="889000" cy="24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107804</xdr:rowOff>
    </xdr:from>
    <xdr:to>
      <xdr:col>41</xdr:col>
      <xdr:colOff>101600</xdr:colOff>
      <xdr:row>82</xdr:row>
      <xdr:rowOff>37954</xdr:rowOff>
    </xdr:to>
    <xdr:sp macro="" textlink="">
      <xdr:nvSpPr>
        <xdr:cNvPr id="370" name="楕円 369">
          <a:extLst>
            <a:ext uri="{FF2B5EF4-FFF2-40B4-BE49-F238E27FC236}">
              <a16:creationId xmlns:a16="http://schemas.microsoft.com/office/drawing/2014/main" id="{8E74FC25-29E2-4E46-8EA9-61DB74FF3095}"/>
            </a:ext>
          </a:extLst>
        </xdr:cNvPr>
        <xdr:cNvSpPr/>
      </xdr:nvSpPr>
      <xdr:spPr>
        <a:xfrm>
          <a:off x="7810500" y="13995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128234</xdr:rowOff>
    </xdr:from>
    <xdr:to>
      <xdr:col>45</xdr:col>
      <xdr:colOff>177800</xdr:colOff>
      <xdr:row>81</xdr:row>
      <xdr:rowOff>158604</xdr:rowOff>
    </xdr:to>
    <xdr:cxnSp macro="">
      <xdr:nvCxnSpPr>
        <xdr:cNvPr id="371" name="直線コネクタ 370">
          <a:extLst>
            <a:ext uri="{FF2B5EF4-FFF2-40B4-BE49-F238E27FC236}">
              <a16:creationId xmlns:a16="http://schemas.microsoft.com/office/drawing/2014/main" id="{396DAF75-24BA-4E62-BA9D-EAA8DBFB9854}"/>
            </a:ext>
          </a:extLst>
        </xdr:cNvPr>
        <xdr:cNvCxnSpPr/>
      </xdr:nvCxnSpPr>
      <xdr:spPr>
        <a:xfrm flipV="1">
          <a:off x="7861300" y="14015684"/>
          <a:ext cx="889000" cy="30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116949</xdr:rowOff>
    </xdr:from>
    <xdr:to>
      <xdr:col>36</xdr:col>
      <xdr:colOff>165100</xdr:colOff>
      <xdr:row>82</xdr:row>
      <xdr:rowOff>47099</xdr:rowOff>
    </xdr:to>
    <xdr:sp macro="" textlink="">
      <xdr:nvSpPr>
        <xdr:cNvPr id="372" name="楕円 371">
          <a:extLst>
            <a:ext uri="{FF2B5EF4-FFF2-40B4-BE49-F238E27FC236}">
              <a16:creationId xmlns:a16="http://schemas.microsoft.com/office/drawing/2014/main" id="{C1098BEB-F9AF-447D-B530-B54969327716}"/>
            </a:ext>
          </a:extLst>
        </xdr:cNvPr>
        <xdr:cNvSpPr/>
      </xdr:nvSpPr>
      <xdr:spPr>
        <a:xfrm>
          <a:off x="6921500" y="14004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158604</xdr:rowOff>
    </xdr:from>
    <xdr:to>
      <xdr:col>41</xdr:col>
      <xdr:colOff>50800</xdr:colOff>
      <xdr:row>81</xdr:row>
      <xdr:rowOff>167749</xdr:rowOff>
    </xdr:to>
    <xdr:cxnSp macro="">
      <xdr:nvCxnSpPr>
        <xdr:cNvPr id="373" name="直線コネクタ 372">
          <a:extLst>
            <a:ext uri="{FF2B5EF4-FFF2-40B4-BE49-F238E27FC236}">
              <a16:creationId xmlns:a16="http://schemas.microsoft.com/office/drawing/2014/main" id="{C4E90239-072B-47A8-A831-2B92B75D9C0F}"/>
            </a:ext>
          </a:extLst>
        </xdr:cNvPr>
        <xdr:cNvCxnSpPr/>
      </xdr:nvCxnSpPr>
      <xdr:spPr>
        <a:xfrm flipV="1">
          <a:off x="6972300" y="14046054"/>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78395</xdr:rowOff>
    </xdr:from>
    <xdr:ext cx="469744" cy="259045"/>
    <xdr:sp macro="" textlink="">
      <xdr:nvSpPr>
        <xdr:cNvPr id="374" name="n_1aveValue【公営住宅】&#10;一人当たり面積">
          <a:extLst>
            <a:ext uri="{FF2B5EF4-FFF2-40B4-BE49-F238E27FC236}">
              <a16:creationId xmlns:a16="http://schemas.microsoft.com/office/drawing/2014/main" id="{1BF97A46-E9DB-4F88-944E-61B01BF621CE}"/>
            </a:ext>
          </a:extLst>
        </xdr:cNvPr>
        <xdr:cNvSpPr txBox="1"/>
      </xdr:nvSpPr>
      <xdr:spPr>
        <a:xfrm>
          <a:off x="9391727" y="14651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117474</xdr:rowOff>
    </xdr:from>
    <xdr:ext cx="469744" cy="259045"/>
    <xdr:sp macro="" textlink="">
      <xdr:nvSpPr>
        <xdr:cNvPr id="375" name="n_2aveValue【公営住宅】&#10;一人当たり面積">
          <a:extLst>
            <a:ext uri="{FF2B5EF4-FFF2-40B4-BE49-F238E27FC236}">
              <a16:creationId xmlns:a16="http://schemas.microsoft.com/office/drawing/2014/main" id="{5C644ADE-0CEA-4928-ADFB-DADB975FE545}"/>
            </a:ext>
          </a:extLst>
        </xdr:cNvPr>
        <xdr:cNvSpPr txBox="1"/>
      </xdr:nvSpPr>
      <xdr:spPr>
        <a:xfrm>
          <a:off x="8515427" y="14690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151328</xdr:rowOff>
    </xdr:from>
    <xdr:ext cx="469744" cy="259045"/>
    <xdr:sp macro="" textlink="">
      <xdr:nvSpPr>
        <xdr:cNvPr id="376" name="n_3aveValue【公営住宅】&#10;一人当たり面積">
          <a:extLst>
            <a:ext uri="{FF2B5EF4-FFF2-40B4-BE49-F238E27FC236}">
              <a16:creationId xmlns:a16="http://schemas.microsoft.com/office/drawing/2014/main" id="{07B7F126-3F8A-4253-8518-5D85D23BD901}"/>
            </a:ext>
          </a:extLst>
        </xdr:cNvPr>
        <xdr:cNvSpPr txBox="1"/>
      </xdr:nvSpPr>
      <xdr:spPr>
        <a:xfrm>
          <a:off x="7626427" y="14724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103649</xdr:rowOff>
    </xdr:from>
    <xdr:ext cx="469744" cy="259045"/>
    <xdr:sp macro="" textlink="">
      <xdr:nvSpPr>
        <xdr:cNvPr id="377" name="n_4aveValue【公営住宅】&#10;一人当たり面積">
          <a:extLst>
            <a:ext uri="{FF2B5EF4-FFF2-40B4-BE49-F238E27FC236}">
              <a16:creationId xmlns:a16="http://schemas.microsoft.com/office/drawing/2014/main" id="{E5AD6AC8-3788-45F7-844C-AADCB19F17A2}"/>
            </a:ext>
          </a:extLst>
        </xdr:cNvPr>
        <xdr:cNvSpPr txBox="1"/>
      </xdr:nvSpPr>
      <xdr:spPr>
        <a:xfrm>
          <a:off x="6737427" y="14676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48277</xdr:rowOff>
    </xdr:from>
    <xdr:ext cx="469744" cy="259045"/>
    <xdr:sp macro="" textlink="">
      <xdr:nvSpPr>
        <xdr:cNvPr id="378" name="n_1mainValue【公営住宅】&#10;一人当たり面積">
          <a:extLst>
            <a:ext uri="{FF2B5EF4-FFF2-40B4-BE49-F238E27FC236}">
              <a16:creationId xmlns:a16="http://schemas.microsoft.com/office/drawing/2014/main" id="{4E50FC2E-AACE-4773-9EF5-6277926C2667}"/>
            </a:ext>
          </a:extLst>
        </xdr:cNvPr>
        <xdr:cNvSpPr txBox="1"/>
      </xdr:nvSpPr>
      <xdr:spPr>
        <a:xfrm>
          <a:off x="9391727" y="13764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24111</xdr:rowOff>
    </xdr:from>
    <xdr:ext cx="469744" cy="259045"/>
    <xdr:sp macro="" textlink="">
      <xdr:nvSpPr>
        <xdr:cNvPr id="379" name="n_2mainValue【公営住宅】&#10;一人当たり面積">
          <a:extLst>
            <a:ext uri="{FF2B5EF4-FFF2-40B4-BE49-F238E27FC236}">
              <a16:creationId xmlns:a16="http://schemas.microsoft.com/office/drawing/2014/main" id="{010FE0AD-4092-4AB6-B94A-5B960FEF180B}"/>
            </a:ext>
          </a:extLst>
        </xdr:cNvPr>
        <xdr:cNvSpPr txBox="1"/>
      </xdr:nvSpPr>
      <xdr:spPr>
        <a:xfrm>
          <a:off x="8515427" y="13740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54481</xdr:rowOff>
    </xdr:from>
    <xdr:ext cx="469744" cy="259045"/>
    <xdr:sp macro="" textlink="">
      <xdr:nvSpPr>
        <xdr:cNvPr id="380" name="n_3mainValue【公営住宅】&#10;一人当たり面積">
          <a:extLst>
            <a:ext uri="{FF2B5EF4-FFF2-40B4-BE49-F238E27FC236}">
              <a16:creationId xmlns:a16="http://schemas.microsoft.com/office/drawing/2014/main" id="{1DF787CE-8A9B-4143-8C72-AF054D33B60A}"/>
            </a:ext>
          </a:extLst>
        </xdr:cNvPr>
        <xdr:cNvSpPr txBox="1"/>
      </xdr:nvSpPr>
      <xdr:spPr>
        <a:xfrm>
          <a:off x="7626427" y="13770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63626</xdr:rowOff>
    </xdr:from>
    <xdr:ext cx="469744" cy="259045"/>
    <xdr:sp macro="" textlink="">
      <xdr:nvSpPr>
        <xdr:cNvPr id="381" name="n_4mainValue【公営住宅】&#10;一人当たり面積">
          <a:extLst>
            <a:ext uri="{FF2B5EF4-FFF2-40B4-BE49-F238E27FC236}">
              <a16:creationId xmlns:a16="http://schemas.microsoft.com/office/drawing/2014/main" id="{C9BC49EE-2CF0-451B-8A1A-55EC28D54290}"/>
            </a:ext>
          </a:extLst>
        </xdr:cNvPr>
        <xdr:cNvSpPr txBox="1"/>
      </xdr:nvSpPr>
      <xdr:spPr>
        <a:xfrm>
          <a:off x="6737427" y="13779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2" name="正方形/長方形 381">
          <a:extLst>
            <a:ext uri="{FF2B5EF4-FFF2-40B4-BE49-F238E27FC236}">
              <a16:creationId xmlns:a16="http://schemas.microsoft.com/office/drawing/2014/main" id="{2D002BEE-28A5-4E00-B2B0-A44400B55F49}"/>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3" name="正方形/長方形 382">
          <a:extLst>
            <a:ext uri="{FF2B5EF4-FFF2-40B4-BE49-F238E27FC236}">
              <a16:creationId xmlns:a16="http://schemas.microsoft.com/office/drawing/2014/main" id="{154EDE1F-009C-4C3C-AC73-A4C8B2979FA1}"/>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4" name="正方形/長方形 383">
          <a:extLst>
            <a:ext uri="{FF2B5EF4-FFF2-40B4-BE49-F238E27FC236}">
              <a16:creationId xmlns:a16="http://schemas.microsoft.com/office/drawing/2014/main" id="{FD8CA904-7FA6-4073-9CA9-0807410CF50C}"/>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5" name="正方形/長方形 384">
          <a:extLst>
            <a:ext uri="{FF2B5EF4-FFF2-40B4-BE49-F238E27FC236}">
              <a16:creationId xmlns:a16="http://schemas.microsoft.com/office/drawing/2014/main" id="{F189EF41-26D3-486D-98F3-783E4338ECCF}"/>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6" name="正方形/長方形 385">
          <a:extLst>
            <a:ext uri="{FF2B5EF4-FFF2-40B4-BE49-F238E27FC236}">
              <a16:creationId xmlns:a16="http://schemas.microsoft.com/office/drawing/2014/main" id="{484186F7-3BB2-45F1-B070-78AEBD019847}"/>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7" name="正方形/長方形 386">
          <a:extLst>
            <a:ext uri="{FF2B5EF4-FFF2-40B4-BE49-F238E27FC236}">
              <a16:creationId xmlns:a16="http://schemas.microsoft.com/office/drawing/2014/main" id="{7181FB32-9649-49D6-A2F1-3503AE7DA792}"/>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8" name="正方形/長方形 387">
          <a:extLst>
            <a:ext uri="{FF2B5EF4-FFF2-40B4-BE49-F238E27FC236}">
              <a16:creationId xmlns:a16="http://schemas.microsoft.com/office/drawing/2014/main" id="{88E867E3-41FA-4F77-B526-40414F597375}"/>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9" name="正方形/長方形 388">
          <a:extLst>
            <a:ext uri="{FF2B5EF4-FFF2-40B4-BE49-F238E27FC236}">
              <a16:creationId xmlns:a16="http://schemas.microsoft.com/office/drawing/2014/main" id="{B42BF65F-69EB-41C7-AE25-CF841B479DFA}"/>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0" name="テキスト ボックス 389">
          <a:extLst>
            <a:ext uri="{FF2B5EF4-FFF2-40B4-BE49-F238E27FC236}">
              <a16:creationId xmlns:a16="http://schemas.microsoft.com/office/drawing/2014/main" id="{CE1F428E-357E-4693-8E8C-EE3995D155FC}"/>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1" name="直線コネクタ 390">
          <a:extLst>
            <a:ext uri="{FF2B5EF4-FFF2-40B4-BE49-F238E27FC236}">
              <a16:creationId xmlns:a16="http://schemas.microsoft.com/office/drawing/2014/main" id="{446E1224-7E45-4F69-A5C3-94FD1814C91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2" name="テキスト ボックス 391">
          <a:extLst>
            <a:ext uri="{FF2B5EF4-FFF2-40B4-BE49-F238E27FC236}">
              <a16:creationId xmlns:a16="http://schemas.microsoft.com/office/drawing/2014/main" id="{A85A4D05-8A32-4F32-8AFD-51B261B2B49B}"/>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3" name="直線コネクタ 392">
          <a:extLst>
            <a:ext uri="{FF2B5EF4-FFF2-40B4-BE49-F238E27FC236}">
              <a16:creationId xmlns:a16="http://schemas.microsoft.com/office/drawing/2014/main" id="{BC202F87-8112-4035-B3EA-EA4A2DA810C3}"/>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4" name="テキスト ボックス 393">
          <a:extLst>
            <a:ext uri="{FF2B5EF4-FFF2-40B4-BE49-F238E27FC236}">
              <a16:creationId xmlns:a16="http://schemas.microsoft.com/office/drawing/2014/main" id="{32F9DF7D-95AF-46D1-BADC-DBB7B90C80CA}"/>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5" name="直線コネクタ 394">
          <a:extLst>
            <a:ext uri="{FF2B5EF4-FFF2-40B4-BE49-F238E27FC236}">
              <a16:creationId xmlns:a16="http://schemas.microsoft.com/office/drawing/2014/main" id="{937A1935-9304-4F6B-B435-AC9E99E585B9}"/>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6" name="テキスト ボックス 395">
          <a:extLst>
            <a:ext uri="{FF2B5EF4-FFF2-40B4-BE49-F238E27FC236}">
              <a16:creationId xmlns:a16="http://schemas.microsoft.com/office/drawing/2014/main" id="{FF202408-6B8D-4699-ADCA-36B4101213ED}"/>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7" name="直線コネクタ 396">
          <a:extLst>
            <a:ext uri="{FF2B5EF4-FFF2-40B4-BE49-F238E27FC236}">
              <a16:creationId xmlns:a16="http://schemas.microsoft.com/office/drawing/2014/main" id="{98DDBD36-DF42-48EC-A252-0EEA3A3C0566}"/>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8" name="テキスト ボックス 397">
          <a:extLst>
            <a:ext uri="{FF2B5EF4-FFF2-40B4-BE49-F238E27FC236}">
              <a16:creationId xmlns:a16="http://schemas.microsoft.com/office/drawing/2014/main" id="{BDDEF231-018C-4D4A-BAD3-2160D6D48B7C}"/>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9" name="直線コネクタ 398">
          <a:extLst>
            <a:ext uri="{FF2B5EF4-FFF2-40B4-BE49-F238E27FC236}">
              <a16:creationId xmlns:a16="http://schemas.microsoft.com/office/drawing/2014/main" id="{AE0FE2A0-0CB2-4A61-B923-D4EF9F1F5248}"/>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400" name="テキスト ボックス 399">
          <a:extLst>
            <a:ext uri="{FF2B5EF4-FFF2-40B4-BE49-F238E27FC236}">
              <a16:creationId xmlns:a16="http://schemas.microsoft.com/office/drawing/2014/main" id="{70F85348-6124-4846-9F93-89395CDC48FD}"/>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401" name="直線コネクタ 400">
          <a:extLst>
            <a:ext uri="{FF2B5EF4-FFF2-40B4-BE49-F238E27FC236}">
              <a16:creationId xmlns:a16="http://schemas.microsoft.com/office/drawing/2014/main" id="{C0CBCB00-1793-4E80-BCC2-F79F492284A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2" name="テキスト ボックス 401">
          <a:extLst>
            <a:ext uri="{FF2B5EF4-FFF2-40B4-BE49-F238E27FC236}">
              <a16:creationId xmlns:a16="http://schemas.microsoft.com/office/drawing/2014/main" id="{DB435958-A0D3-498A-8062-6076B4167DB2}"/>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3" name="直線コネクタ 402">
          <a:extLst>
            <a:ext uri="{FF2B5EF4-FFF2-40B4-BE49-F238E27FC236}">
              <a16:creationId xmlns:a16="http://schemas.microsoft.com/office/drawing/2014/main" id="{7DEAB54C-BD78-4892-BD02-1F169A5C33FE}"/>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4" name="テキスト ボックス 403">
          <a:extLst>
            <a:ext uri="{FF2B5EF4-FFF2-40B4-BE49-F238E27FC236}">
              <a16:creationId xmlns:a16="http://schemas.microsoft.com/office/drawing/2014/main" id="{0D57C4DA-73D7-409E-BDB4-7D7B846D2AFF}"/>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5" name="直線コネクタ 404">
          <a:extLst>
            <a:ext uri="{FF2B5EF4-FFF2-40B4-BE49-F238E27FC236}">
              <a16:creationId xmlns:a16="http://schemas.microsoft.com/office/drawing/2014/main" id="{4680DB00-E6D7-4502-B59C-D9894C7C2022}"/>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6" name="【港湾・漁港】&#10;有形固定資産減価償却率グラフ枠">
          <a:extLst>
            <a:ext uri="{FF2B5EF4-FFF2-40B4-BE49-F238E27FC236}">
              <a16:creationId xmlns:a16="http://schemas.microsoft.com/office/drawing/2014/main" id="{4CAD2923-8682-450D-AA78-D322529CC5F7}"/>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40277</xdr:rowOff>
    </xdr:from>
    <xdr:to>
      <xdr:col>24</xdr:col>
      <xdr:colOff>62865</xdr:colOff>
      <xdr:row>108</xdr:row>
      <xdr:rowOff>20682</xdr:rowOff>
    </xdr:to>
    <xdr:cxnSp macro="">
      <xdr:nvCxnSpPr>
        <xdr:cNvPr id="407" name="直線コネクタ 406">
          <a:extLst>
            <a:ext uri="{FF2B5EF4-FFF2-40B4-BE49-F238E27FC236}">
              <a16:creationId xmlns:a16="http://schemas.microsoft.com/office/drawing/2014/main" id="{C74AD44B-C9DF-4C5D-829B-D828E312D2BC}"/>
            </a:ext>
          </a:extLst>
        </xdr:cNvPr>
        <xdr:cNvCxnSpPr/>
      </xdr:nvCxnSpPr>
      <xdr:spPr>
        <a:xfrm flipV="1">
          <a:off x="4634865" y="17356727"/>
          <a:ext cx="0" cy="1180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24509</xdr:rowOff>
    </xdr:from>
    <xdr:ext cx="405111" cy="259045"/>
    <xdr:sp macro="" textlink="">
      <xdr:nvSpPr>
        <xdr:cNvPr id="408" name="【港湾・漁港】&#10;有形固定資産減価償却率最小値テキスト">
          <a:extLst>
            <a:ext uri="{FF2B5EF4-FFF2-40B4-BE49-F238E27FC236}">
              <a16:creationId xmlns:a16="http://schemas.microsoft.com/office/drawing/2014/main" id="{1556E456-2905-4EFB-B167-544D0C6067D6}"/>
            </a:ext>
          </a:extLst>
        </xdr:cNvPr>
        <xdr:cNvSpPr txBox="1"/>
      </xdr:nvSpPr>
      <xdr:spPr>
        <a:xfrm>
          <a:off x="4673600" y="18541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20682</xdr:rowOff>
    </xdr:from>
    <xdr:to>
      <xdr:col>24</xdr:col>
      <xdr:colOff>152400</xdr:colOff>
      <xdr:row>108</xdr:row>
      <xdr:rowOff>20682</xdr:rowOff>
    </xdr:to>
    <xdr:cxnSp macro="">
      <xdr:nvCxnSpPr>
        <xdr:cNvPr id="409" name="直線コネクタ 408">
          <a:extLst>
            <a:ext uri="{FF2B5EF4-FFF2-40B4-BE49-F238E27FC236}">
              <a16:creationId xmlns:a16="http://schemas.microsoft.com/office/drawing/2014/main" id="{CD167F3F-6869-4067-ADFE-51E0038A1AF5}"/>
            </a:ext>
          </a:extLst>
        </xdr:cNvPr>
        <xdr:cNvCxnSpPr/>
      </xdr:nvCxnSpPr>
      <xdr:spPr>
        <a:xfrm>
          <a:off x="4546600" y="18537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158404</xdr:rowOff>
    </xdr:from>
    <xdr:ext cx="405111" cy="259045"/>
    <xdr:sp macro="" textlink="">
      <xdr:nvSpPr>
        <xdr:cNvPr id="410" name="【港湾・漁港】&#10;有形固定資産減価償却率最大値テキスト">
          <a:extLst>
            <a:ext uri="{FF2B5EF4-FFF2-40B4-BE49-F238E27FC236}">
              <a16:creationId xmlns:a16="http://schemas.microsoft.com/office/drawing/2014/main" id="{310DF9AA-63BA-4AA8-9611-02A0ED0AC7E6}"/>
            </a:ext>
          </a:extLst>
        </xdr:cNvPr>
        <xdr:cNvSpPr txBox="1"/>
      </xdr:nvSpPr>
      <xdr:spPr>
        <a:xfrm>
          <a:off x="4673600" y="17131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40277</xdr:rowOff>
    </xdr:from>
    <xdr:to>
      <xdr:col>24</xdr:col>
      <xdr:colOff>152400</xdr:colOff>
      <xdr:row>101</xdr:row>
      <xdr:rowOff>40277</xdr:rowOff>
    </xdr:to>
    <xdr:cxnSp macro="">
      <xdr:nvCxnSpPr>
        <xdr:cNvPr id="411" name="直線コネクタ 410">
          <a:extLst>
            <a:ext uri="{FF2B5EF4-FFF2-40B4-BE49-F238E27FC236}">
              <a16:creationId xmlns:a16="http://schemas.microsoft.com/office/drawing/2014/main" id="{351A135E-8043-410D-A595-759F0F5FA230}"/>
            </a:ext>
          </a:extLst>
        </xdr:cNvPr>
        <xdr:cNvCxnSpPr/>
      </xdr:nvCxnSpPr>
      <xdr:spPr>
        <a:xfrm>
          <a:off x="4546600" y="17356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7093</xdr:rowOff>
    </xdr:from>
    <xdr:ext cx="405111" cy="259045"/>
    <xdr:sp macro="" textlink="">
      <xdr:nvSpPr>
        <xdr:cNvPr id="412" name="【港湾・漁港】&#10;有形固定資産減価償却率平均値テキスト">
          <a:extLst>
            <a:ext uri="{FF2B5EF4-FFF2-40B4-BE49-F238E27FC236}">
              <a16:creationId xmlns:a16="http://schemas.microsoft.com/office/drawing/2014/main" id="{99A003A8-39C2-4FAA-A831-16D4C909CA65}"/>
            </a:ext>
          </a:extLst>
        </xdr:cNvPr>
        <xdr:cNvSpPr txBox="1"/>
      </xdr:nvSpPr>
      <xdr:spPr>
        <a:xfrm>
          <a:off x="4673600" y="1783789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28666</xdr:rowOff>
    </xdr:from>
    <xdr:to>
      <xdr:col>24</xdr:col>
      <xdr:colOff>114300</xdr:colOff>
      <xdr:row>104</xdr:row>
      <xdr:rowOff>130266</xdr:rowOff>
    </xdr:to>
    <xdr:sp macro="" textlink="">
      <xdr:nvSpPr>
        <xdr:cNvPr id="413" name="フローチャート: 判断 412">
          <a:extLst>
            <a:ext uri="{FF2B5EF4-FFF2-40B4-BE49-F238E27FC236}">
              <a16:creationId xmlns:a16="http://schemas.microsoft.com/office/drawing/2014/main" id="{3E2152F1-DE00-45A8-9705-06AFD04D9077}"/>
            </a:ext>
          </a:extLst>
        </xdr:cNvPr>
        <xdr:cNvSpPr/>
      </xdr:nvSpPr>
      <xdr:spPr>
        <a:xfrm>
          <a:off x="4584700" y="1785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169092</xdr:rowOff>
    </xdr:from>
    <xdr:to>
      <xdr:col>20</xdr:col>
      <xdr:colOff>38100</xdr:colOff>
      <xdr:row>104</xdr:row>
      <xdr:rowOff>99242</xdr:rowOff>
    </xdr:to>
    <xdr:sp macro="" textlink="">
      <xdr:nvSpPr>
        <xdr:cNvPr id="414" name="フローチャート: 判断 413">
          <a:extLst>
            <a:ext uri="{FF2B5EF4-FFF2-40B4-BE49-F238E27FC236}">
              <a16:creationId xmlns:a16="http://schemas.microsoft.com/office/drawing/2014/main" id="{12DFF67E-8077-4694-B510-313316956CEA}"/>
            </a:ext>
          </a:extLst>
        </xdr:cNvPr>
        <xdr:cNvSpPr/>
      </xdr:nvSpPr>
      <xdr:spPr>
        <a:xfrm>
          <a:off x="3746500" y="17828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146231</xdr:rowOff>
    </xdr:from>
    <xdr:to>
      <xdr:col>15</xdr:col>
      <xdr:colOff>101600</xdr:colOff>
      <xdr:row>104</xdr:row>
      <xdr:rowOff>76381</xdr:rowOff>
    </xdr:to>
    <xdr:sp macro="" textlink="">
      <xdr:nvSpPr>
        <xdr:cNvPr id="415" name="フローチャート: 判断 414">
          <a:extLst>
            <a:ext uri="{FF2B5EF4-FFF2-40B4-BE49-F238E27FC236}">
              <a16:creationId xmlns:a16="http://schemas.microsoft.com/office/drawing/2014/main" id="{B31C7049-493C-4063-8E20-12BEC3C5A795}"/>
            </a:ext>
          </a:extLst>
        </xdr:cNvPr>
        <xdr:cNvSpPr/>
      </xdr:nvSpPr>
      <xdr:spPr>
        <a:xfrm>
          <a:off x="2857500" y="1780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116839</xdr:rowOff>
    </xdr:from>
    <xdr:to>
      <xdr:col>10</xdr:col>
      <xdr:colOff>165100</xdr:colOff>
      <xdr:row>104</xdr:row>
      <xdr:rowOff>46989</xdr:rowOff>
    </xdr:to>
    <xdr:sp macro="" textlink="">
      <xdr:nvSpPr>
        <xdr:cNvPr id="416" name="フローチャート: 判断 415">
          <a:extLst>
            <a:ext uri="{FF2B5EF4-FFF2-40B4-BE49-F238E27FC236}">
              <a16:creationId xmlns:a16="http://schemas.microsoft.com/office/drawing/2014/main" id="{0FF7A38F-6EB1-4A4F-8EC9-0526A402E96F}"/>
            </a:ext>
          </a:extLst>
        </xdr:cNvPr>
        <xdr:cNvSpPr/>
      </xdr:nvSpPr>
      <xdr:spPr>
        <a:xfrm>
          <a:off x="19685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123371</xdr:rowOff>
    </xdr:from>
    <xdr:to>
      <xdr:col>6</xdr:col>
      <xdr:colOff>38100</xdr:colOff>
      <xdr:row>104</xdr:row>
      <xdr:rowOff>53521</xdr:rowOff>
    </xdr:to>
    <xdr:sp macro="" textlink="">
      <xdr:nvSpPr>
        <xdr:cNvPr id="417" name="フローチャート: 判断 416">
          <a:extLst>
            <a:ext uri="{FF2B5EF4-FFF2-40B4-BE49-F238E27FC236}">
              <a16:creationId xmlns:a16="http://schemas.microsoft.com/office/drawing/2014/main" id="{90E2D1E2-071E-4692-93E1-325F13614027}"/>
            </a:ext>
          </a:extLst>
        </xdr:cNvPr>
        <xdr:cNvSpPr/>
      </xdr:nvSpPr>
      <xdr:spPr>
        <a:xfrm>
          <a:off x="1079500" y="1778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9FD57BBC-22FD-484F-9489-8D94C35815EA}"/>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F0B389B1-09E4-4D8F-B153-7A419A5162DB}"/>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77A27138-5ACF-40AC-B875-856F8DE2EBAD}"/>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1" name="テキスト ボックス 420">
          <a:extLst>
            <a:ext uri="{FF2B5EF4-FFF2-40B4-BE49-F238E27FC236}">
              <a16:creationId xmlns:a16="http://schemas.microsoft.com/office/drawing/2014/main" id="{C7E71A72-C47E-4C3D-86C4-C381163B4444}"/>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2" name="テキスト ボックス 421">
          <a:extLst>
            <a:ext uri="{FF2B5EF4-FFF2-40B4-BE49-F238E27FC236}">
              <a16:creationId xmlns:a16="http://schemas.microsoft.com/office/drawing/2014/main" id="{985E4700-E63A-4F57-9AC8-6F9E01BA3B4A}"/>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160927</xdr:rowOff>
    </xdr:from>
    <xdr:to>
      <xdr:col>24</xdr:col>
      <xdr:colOff>114300</xdr:colOff>
      <xdr:row>101</xdr:row>
      <xdr:rowOff>91077</xdr:rowOff>
    </xdr:to>
    <xdr:sp macro="" textlink="">
      <xdr:nvSpPr>
        <xdr:cNvPr id="423" name="楕円 422">
          <a:extLst>
            <a:ext uri="{FF2B5EF4-FFF2-40B4-BE49-F238E27FC236}">
              <a16:creationId xmlns:a16="http://schemas.microsoft.com/office/drawing/2014/main" id="{A71CFE2E-9A6D-4EA8-9575-120943F21BC8}"/>
            </a:ext>
          </a:extLst>
        </xdr:cNvPr>
        <xdr:cNvSpPr/>
      </xdr:nvSpPr>
      <xdr:spPr>
        <a:xfrm>
          <a:off x="4584700" y="17305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113954</xdr:rowOff>
    </xdr:from>
    <xdr:ext cx="405111" cy="259045"/>
    <xdr:sp macro="" textlink="">
      <xdr:nvSpPr>
        <xdr:cNvPr id="424" name="【港湾・漁港】&#10;有形固定資産減価償却率該当値テキスト">
          <a:extLst>
            <a:ext uri="{FF2B5EF4-FFF2-40B4-BE49-F238E27FC236}">
              <a16:creationId xmlns:a16="http://schemas.microsoft.com/office/drawing/2014/main" id="{D6F46AD5-B30F-4769-A494-561ECE304172}"/>
            </a:ext>
          </a:extLst>
        </xdr:cNvPr>
        <xdr:cNvSpPr txBox="1"/>
      </xdr:nvSpPr>
      <xdr:spPr>
        <a:xfrm>
          <a:off x="4673600" y="17258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100</xdr:row>
      <xdr:rowOff>125005</xdr:rowOff>
    </xdr:from>
    <xdr:to>
      <xdr:col>20</xdr:col>
      <xdr:colOff>38100</xdr:colOff>
      <xdr:row>101</xdr:row>
      <xdr:rowOff>55155</xdr:rowOff>
    </xdr:to>
    <xdr:sp macro="" textlink="">
      <xdr:nvSpPr>
        <xdr:cNvPr id="425" name="楕円 424">
          <a:extLst>
            <a:ext uri="{FF2B5EF4-FFF2-40B4-BE49-F238E27FC236}">
              <a16:creationId xmlns:a16="http://schemas.microsoft.com/office/drawing/2014/main" id="{37CBEE42-ABC7-4BAE-8B68-5F058A4C94DC}"/>
            </a:ext>
          </a:extLst>
        </xdr:cNvPr>
        <xdr:cNvSpPr/>
      </xdr:nvSpPr>
      <xdr:spPr>
        <a:xfrm>
          <a:off x="3746500" y="1727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4355</xdr:rowOff>
    </xdr:from>
    <xdr:to>
      <xdr:col>24</xdr:col>
      <xdr:colOff>63500</xdr:colOff>
      <xdr:row>101</xdr:row>
      <xdr:rowOff>40277</xdr:rowOff>
    </xdr:to>
    <xdr:cxnSp macro="">
      <xdr:nvCxnSpPr>
        <xdr:cNvPr id="426" name="直線コネクタ 425">
          <a:extLst>
            <a:ext uri="{FF2B5EF4-FFF2-40B4-BE49-F238E27FC236}">
              <a16:creationId xmlns:a16="http://schemas.microsoft.com/office/drawing/2014/main" id="{2DD3CF4C-63CC-4B03-84A8-B31F768DA9B4}"/>
            </a:ext>
          </a:extLst>
        </xdr:cNvPr>
        <xdr:cNvCxnSpPr/>
      </xdr:nvCxnSpPr>
      <xdr:spPr>
        <a:xfrm>
          <a:off x="3797300" y="17320805"/>
          <a:ext cx="8382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100</xdr:row>
      <xdr:rowOff>89081</xdr:rowOff>
    </xdr:from>
    <xdr:to>
      <xdr:col>15</xdr:col>
      <xdr:colOff>101600</xdr:colOff>
      <xdr:row>101</xdr:row>
      <xdr:rowOff>19231</xdr:rowOff>
    </xdr:to>
    <xdr:sp macro="" textlink="">
      <xdr:nvSpPr>
        <xdr:cNvPr id="427" name="楕円 426">
          <a:extLst>
            <a:ext uri="{FF2B5EF4-FFF2-40B4-BE49-F238E27FC236}">
              <a16:creationId xmlns:a16="http://schemas.microsoft.com/office/drawing/2014/main" id="{5E5BFF02-3EDB-4668-B247-BD6CE6654076}"/>
            </a:ext>
          </a:extLst>
        </xdr:cNvPr>
        <xdr:cNvSpPr/>
      </xdr:nvSpPr>
      <xdr:spPr>
        <a:xfrm>
          <a:off x="2857500" y="17234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139881</xdr:rowOff>
    </xdr:from>
    <xdr:to>
      <xdr:col>19</xdr:col>
      <xdr:colOff>177800</xdr:colOff>
      <xdr:row>101</xdr:row>
      <xdr:rowOff>4355</xdr:rowOff>
    </xdr:to>
    <xdr:cxnSp macro="">
      <xdr:nvCxnSpPr>
        <xdr:cNvPr id="428" name="直線コネクタ 427">
          <a:extLst>
            <a:ext uri="{FF2B5EF4-FFF2-40B4-BE49-F238E27FC236}">
              <a16:creationId xmlns:a16="http://schemas.microsoft.com/office/drawing/2014/main" id="{2E0A51EC-FD3A-4196-907E-F9A9E9F7FB2C}"/>
            </a:ext>
          </a:extLst>
        </xdr:cNvPr>
        <xdr:cNvCxnSpPr/>
      </xdr:nvCxnSpPr>
      <xdr:spPr>
        <a:xfrm>
          <a:off x="2908300" y="17284881"/>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100</xdr:row>
      <xdr:rowOff>53158</xdr:rowOff>
    </xdr:from>
    <xdr:to>
      <xdr:col>10</xdr:col>
      <xdr:colOff>165100</xdr:colOff>
      <xdr:row>100</xdr:row>
      <xdr:rowOff>154758</xdr:rowOff>
    </xdr:to>
    <xdr:sp macro="" textlink="">
      <xdr:nvSpPr>
        <xdr:cNvPr id="429" name="楕円 428">
          <a:extLst>
            <a:ext uri="{FF2B5EF4-FFF2-40B4-BE49-F238E27FC236}">
              <a16:creationId xmlns:a16="http://schemas.microsoft.com/office/drawing/2014/main" id="{372FC3F6-E6F2-4CA4-BC1B-857F0295F3A2}"/>
            </a:ext>
          </a:extLst>
        </xdr:cNvPr>
        <xdr:cNvSpPr/>
      </xdr:nvSpPr>
      <xdr:spPr>
        <a:xfrm>
          <a:off x="1968500" y="17198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100</xdr:row>
      <xdr:rowOff>103958</xdr:rowOff>
    </xdr:from>
    <xdr:to>
      <xdr:col>15</xdr:col>
      <xdr:colOff>50800</xdr:colOff>
      <xdr:row>100</xdr:row>
      <xdr:rowOff>139881</xdr:rowOff>
    </xdr:to>
    <xdr:cxnSp macro="">
      <xdr:nvCxnSpPr>
        <xdr:cNvPr id="430" name="直線コネクタ 429">
          <a:extLst>
            <a:ext uri="{FF2B5EF4-FFF2-40B4-BE49-F238E27FC236}">
              <a16:creationId xmlns:a16="http://schemas.microsoft.com/office/drawing/2014/main" id="{B37C1BE1-4045-4F6A-A8B4-6A10A5EBE656}"/>
            </a:ext>
          </a:extLst>
        </xdr:cNvPr>
        <xdr:cNvCxnSpPr/>
      </xdr:nvCxnSpPr>
      <xdr:spPr>
        <a:xfrm>
          <a:off x="2019300" y="17248958"/>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100</xdr:row>
      <xdr:rowOff>17236</xdr:rowOff>
    </xdr:from>
    <xdr:to>
      <xdr:col>6</xdr:col>
      <xdr:colOff>38100</xdr:colOff>
      <xdr:row>100</xdr:row>
      <xdr:rowOff>118836</xdr:rowOff>
    </xdr:to>
    <xdr:sp macro="" textlink="">
      <xdr:nvSpPr>
        <xdr:cNvPr id="431" name="楕円 430">
          <a:extLst>
            <a:ext uri="{FF2B5EF4-FFF2-40B4-BE49-F238E27FC236}">
              <a16:creationId xmlns:a16="http://schemas.microsoft.com/office/drawing/2014/main" id="{08F4C05E-D03F-44E4-B637-8E11D4F74DEA}"/>
            </a:ext>
          </a:extLst>
        </xdr:cNvPr>
        <xdr:cNvSpPr/>
      </xdr:nvSpPr>
      <xdr:spPr>
        <a:xfrm>
          <a:off x="1079500" y="17162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100</xdr:row>
      <xdr:rowOff>68036</xdr:rowOff>
    </xdr:from>
    <xdr:to>
      <xdr:col>10</xdr:col>
      <xdr:colOff>114300</xdr:colOff>
      <xdr:row>100</xdr:row>
      <xdr:rowOff>103958</xdr:rowOff>
    </xdr:to>
    <xdr:cxnSp macro="">
      <xdr:nvCxnSpPr>
        <xdr:cNvPr id="432" name="直線コネクタ 431">
          <a:extLst>
            <a:ext uri="{FF2B5EF4-FFF2-40B4-BE49-F238E27FC236}">
              <a16:creationId xmlns:a16="http://schemas.microsoft.com/office/drawing/2014/main" id="{73D8A1AA-BAF9-4CCB-8935-C028E0C9D6CD}"/>
            </a:ext>
          </a:extLst>
        </xdr:cNvPr>
        <xdr:cNvCxnSpPr/>
      </xdr:nvCxnSpPr>
      <xdr:spPr>
        <a:xfrm>
          <a:off x="1130300" y="17213036"/>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90369</xdr:rowOff>
    </xdr:from>
    <xdr:ext cx="405111" cy="259045"/>
    <xdr:sp macro="" textlink="">
      <xdr:nvSpPr>
        <xdr:cNvPr id="433" name="n_1aveValue【港湾・漁港】&#10;有形固定資産減価償却率">
          <a:extLst>
            <a:ext uri="{FF2B5EF4-FFF2-40B4-BE49-F238E27FC236}">
              <a16:creationId xmlns:a16="http://schemas.microsoft.com/office/drawing/2014/main" id="{9E1E2928-B9F8-4BC6-844F-121146ADD261}"/>
            </a:ext>
          </a:extLst>
        </xdr:cNvPr>
        <xdr:cNvSpPr txBox="1"/>
      </xdr:nvSpPr>
      <xdr:spPr>
        <a:xfrm>
          <a:off x="3582044" y="17921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67508</xdr:rowOff>
    </xdr:from>
    <xdr:ext cx="405111" cy="259045"/>
    <xdr:sp macro="" textlink="">
      <xdr:nvSpPr>
        <xdr:cNvPr id="434" name="n_2aveValue【港湾・漁港】&#10;有形固定資産減価償却率">
          <a:extLst>
            <a:ext uri="{FF2B5EF4-FFF2-40B4-BE49-F238E27FC236}">
              <a16:creationId xmlns:a16="http://schemas.microsoft.com/office/drawing/2014/main" id="{7CE7DBA5-0B2E-4C95-9533-0F612AF31F03}"/>
            </a:ext>
          </a:extLst>
        </xdr:cNvPr>
        <xdr:cNvSpPr txBox="1"/>
      </xdr:nvSpPr>
      <xdr:spPr>
        <a:xfrm>
          <a:off x="2705744" y="17898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38116</xdr:rowOff>
    </xdr:from>
    <xdr:ext cx="405111" cy="259045"/>
    <xdr:sp macro="" textlink="">
      <xdr:nvSpPr>
        <xdr:cNvPr id="435" name="n_3aveValue【港湾・漁港】&#10;有形固定資産減価償却率">
          <a:extLst>
            <a:ext uri="{FF2B5EF4-FFF2-40B4-BE49-F238E27FC236}">
              <a16:creationId xmlns:a16="http://schemas.microsoft.com/office/drawing/2014/main" id="{4A7F6EAF-FAA8-46B9-87E1-388BF8995317}"/>
            </a:ext>
          </a:extLst>
        </xdr:cNvPr>
        <xdr:cNvSpPr txBox="1"/>
      </xdr:nvSpPr>
      <xdr:spPr>
        <a:xfrm>
          <a:off x="1816744" y="17868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44648</xdr:rowOff>
    </xdr:from>
    <xdr:ext cx="405111" cy="259045"/>
    <xdr:sp macro="" textlink="">
      <xdr:nvSpPr>
        <xdr:cNvPr id="436" name="n_4aveValue【港湾・漁港】&#10;有形固定資産減価償却率">
          <a:extLst>
            <a:ext uri="{FF2B5EF4-FFF2-40B4-BE49-F238E27FC236}">
              <a16:creationId xmlns:a16="http://schemas.microsoft.com/office/drawing/2014/main" id="{BEB18122-3820-43A6-9A7F-BDFAB64D0209}"/>
            </a:ext>
          </a:extLst>
        </xdr:cNvPr>
        <xdr:cNvSpPr txBox="1"/>
      </xdr:nvSpPr>
      <xdr:spPr>
        <a:xfrm>
          <a:off x="927744" y="17875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71682</xdr:rowOff>
    </xdr:from>
    <xdr:ext cx="405111" cy="259045"/>
    <xdr:sp macro="" textlink="">
      <xdr:nvSpPr>
        <xdr:cNvPr id="437" name="n_1mainValue【港湾・漁港】&#10;有形固定資産減価償却率">
          <a:extLst>
            <a:ext uri="{FF2B5EF4-FFF2-40B4-BE49-F238E27FC236}">
              <a16:creationId xmlns:a16="http://schemas.microsoft.com/office/drawing/2014/main" id="{5CA8E877-8853-46DE-8865-4FD700BBC2EE}"/>
            </a:ext>
          </a:extLst>
        </xdr:cNvPr>
        <xdr:cNvSpPr txBox="1"/>
      </xdr:nvSpPr>
      <xdr:spPr>
        <a:xfrm>
          <a:off x="3582044" y="1704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99</xdr:row>
      <xdr:rowOff>35758</xdr:rowOff>
    </xdr:from>
    <xdr:ext cx="405111" cy="259045"/>
    <xdr:sp macro="" textlink="">
      <xdr:nvSpPr>
        <xdr:cNvPr id="438" name="n_2mainValue【港湾・漁港】&#10;有形固定資産減価償却率">
          <a:extLst>
            <a:ext uri="{FF2B5EF4-FFF2-40B4-BE49-F238E27FC236}">
              <a16:creationId xmlns:a16="http://schemas.microsoft.com/office/drawing/2014/main" id="{876C2FCF-7C5A-428D-BA4F-0758DD936796}"/>
            </a:ext>
          </a:extLst>
        </xdr:cNvPr>
        <xdr:cNvSpPr txBox="1"/>
      </xdr:nvSpPr>
      <xdr:spPr>
        <a:xfrm>
          <a:off x="2705744" y="17009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98</xdr:row>
      <xdr:rowOff>171285</xdr:rowOff>
    </xdr:from>
    <xdr:ext cx="340478" cy="259045"/>
    <xdr:sp macro="" textlink="">
      <xdr:nvSpPr>
        <xdr:cNvPr id="439" name="n_3mainValue【港湾・漁港】&#10;有形固定資産減価償却率">
          <a:extLst>
            <a:ext uri="{FF2B5EF4-FFF2-40B4-BE49-F238E27FC236}">
              <a16:creationId xmlns:a16="http://schemas.microsoft.com/office/drawing/2014/main" id="{8DA72CF3-DA91-4AC5-B06D-BCA6FC9B8D2D}"/>
            </a:ext>
          </a:extLst>
        </xdr:cNvPr>
        <xdr:cNvSpPr txBox="1"/>
      </xdr:nvSpPr>
      <xdr:spPr>
        <a:xfrm>
          <a:off x="1849061" y="169733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98</xdr:row>
      <xdr:rowOff>135363</xdr:rowOff>
    </xdr:from>
    <xdr:ext cx="340478" cy="259045"/>
    <xdr:sp macro="" textlink="">
      <xdr:nvSpPr>
        <xdr:cNvPr id="440" name="n_4mainValue【港湾・漁港】&#10;有形固定資産減価償却率">
          <a:extLst>
            <a:ext uri="{FF2B5EF4-FFF2-40B4-BE49-F238E27FC236}">
              <a16:creationId xmlns:a16="http://schemas.microsoft.com/office/drawing/2014/main" id="{95951BE6-404B-4C74-8441-98ABB4EF4C72}"/>
            </a:ext>
          </a:extLst>
        </xdr:cNvPr>
        <xdr:cNvSpPr txBox="1"/>
      </xdr:nvSpPr>
      <xdr:spPr>
        <a:xfrm>
          <a:off x="960061" y="1693746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1" name="正方形/長方形 440">
          <a:extLst>
            <a:ext uri="{FF2B5EF4-FFF2-40B4-BE49-F238E27FC236}">
              <a16:creationId xmlns:a16="http://schemas.microsoft.com/office/drawing/2014/main" id="{39A8CC97-2081-4662-9586-932715E35BD5}"/>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2" name="正方形/長方形 441">
          <a:extLst>
            <a:ext uri="{FF2B5EF4-FFF2-40B4-BE49-F238E27FC236}">
              <a16:creationId xmlns:a16="http://schemas.microsoft.com/office/drawing/2014/main" id="{D8746663-2CB2-4A73-94F0-1FABF2FF15A9}"/>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3" name="正方形/長方形 442">
          <a:extLst>
            <a:ext uri="{FF2B5EF4-FFF2-40B4-BE49-F238E27FC236}">
              <a16:creationId xmlns:a16="http://schemas.microsoft.com/office/drawing/2014/main" id="{E23033A3-0DDD-40AF-A97F-176717D25A53}"/>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4" name="正方形/長方形 443">
          <a:extLst>
            <a:ext uri="{FF2B5EF4-FFF2-40B4-BE49-F238E27FC236}">
              <a16:creationId xmlns:a16="http://schemas.microsoft.com/office/drawing/2014/main" id="{1F80E9A4-0FFD-4B4C-9C5B-B4BD68CB889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5" name="正方形/長方形 444">
          <a:extLst>
            <a:ext uri="{FF2B5EF4-FFF2-40B4-BE49-F238E27FC236}">
              <a16:creationId xmlns:a16="http://schemas.microsoft.com/office/drawing/2014/main" id="{226C97E2-CF5B-43DF-B79D-3DD56679F3FD}"/>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6" name="正方形/長方形 445">
          <a:extLst>
            <a:ext uri="{FF2B5EF4-FFF2-40B4-BE49-F238E27FC236}">
              <a16:creationId xmlns:a16="http://schemas.microsoft.com/office/drawing/2014/main" id="{C9E17E0E-609F-44CD-AA04-E1A729E66115}"/>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7" name="正方形/長方形 446">
          <a:extLst>
            <a:ext uri="{FF2B5EF4-FFF2-40B4-BE49-F238E27FC236}">
              <a16:creationId xmlns:a16="http://schemas.microsoft.com/office/drawing/2014/main" id="{397D0F14-DC00-43EA-A98C-465065380DF1}"/>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8" name="正方形/長方形 447">
          <a:extLst>
            <a:ext uri="{FF2B5EF4-FFF2-40B4-BE49-F238E27FC236}">
              <a16:creationId xmlns:a16="http://schemas.microsoft.com/office/drawing/2014/main" id="{DB100142-F665-47F5-9A5F-4758EECF694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9" name="テキスト ボックス 448">
          <a:extLst>
            <a:ext uri="{FF2B5EF4-FFF2-40B4-BE49-F238E27FC236}">
              <a16:creationId xmlns:a16="http://schemas.microsoft.com/office/drawing/2014/main" id="{B8F4CF1F-8B98-4687-B9F1-2D5696820CEB}"/>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0" name="直線コネクタ 449">
          <a:extLst>
            <a:ext uri="{FF2B5EF4-FFF2-40B4-BE49-F238E27FC236}">
              <a16:creationId xmlns:a16="http://schemas.microsoft.com/office/drawing/2014/main" id="{E71803CC-3F99-4984-997D-F26FB335BC17}"/>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51" name="直線コネクタ 450">
          <a:extLst>
            <a:ext uri="{FF2B5EF4-FFF2-40B4-BE49-F238E27FC236}">
              <a16:creationId xmlns:a16="http://schemas.microsoft.com/office/drawing/2014/main" id="{BE227115-C78B-410D-BC43-07449BDDBB27}"/>
            </a:ext>
          </a:extLst>
        </xdr:cNvPr>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64606</xdr:rowOff>
    </xdr:from>
    <xdr:ext cx="248786" cy="259045"/>
    <xdr:sp macro="" textlink="">
      <xdr:nvSpPr>
        <xdr:cNvPr id="452" name="テキスト ボックス 451">
          <a:extLst>
            <a:ext uri="{FF2B5EF4-FFF2-40B4-BE49-F238E27FC236}">
              <a16:creationId xmlns:a16="http://schemas.microsoft.com/office/drawing/2014/main" id="{1D6C441B-2DF1-47DD-AA0E-9503E7F16076}"/>
            </a:ext>
          </a:extLst>
        </xdr:cNvPr>
        <xdr:cNvSpPr txBox="1"/>
      </xdr:nvSpPr>
      <xdr:spPr>
        <a:xfrm>
          <a:off x="6355214" y="1858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53" name="直線コネクタ 452">
          <a:extLst>
            <a:ext uri="{FF2B5EF4-FFF2-40B4-BE49-F238E27FC236}">
              <a16:creationId xmlns:a16="http://schemas.microsoft.com/office/drawing/2014/main" id="{211ED3C8-792F-4329-921B-8B52A911138D}"/>
            </a:ext>
          </a:extLst>
        </xdr:cNvPr>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106</xdr:row>
      <xdr:rowOff>80934</xdr:rowOff>
    </xdr:from>
    <xdr:ext cx="595419" cy="259045"/>
    <xdr:sp macro="" textlink="">
      <xdr:nvSpPr>
        <xdr:cNvPr id="454" name="テキスト ボックス 453">
          <a:extLst>
            <a:ext uri="{FF2B5EF4-FFF2-40B4-BE49-F238E27FC236}">
              <a16:creationId xmlns:a16="http://schemas.microsoft.com/office/drawing/2014/main" id="{8C5E7AB3-B20A-4FF0-9E92-C36777B9476C}"/>
            </a:ext>
          </a:extLst>
        </xdr:cNvPr>
        <xdr:cNvSpPr txBox="1"/>
      </xdr:nvSpPr>
      <xdr:spPr>
        <a:xfrm>
          <a:off x="6008581" y="1825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55" name="直線コネクタ 454">
          <a:extLst>
            <a:ext uri="{FF2B5EF4-FFF2-40B4-BE49-F238E27FC236}">
              <a16:creationId xmlns:a16="http://schemas.microsoft.com/office/drawing/2014/main" id="{FA8E7970-E35E-4B99-9DD0-D5D014F1219A}"/>
            </a:ext>
          </a:extLst>
        </xdr:cNvPr>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97263</xdr:rowOff>
    </xdr:from>
    <xdr:ext cx="595419" cy="259045"/>
    <xdr:sp macro="" textlink="">
      <xdr:nvSpPr>
        <xdr:cNvPr id="456" name="テキスト ボックス 455">
          <a:extLst>
            <a:ext uri="{FF2B5EF4-FFF2-40B4-BE49-F238E27FC236}">
              <a16:creationId xmlns:a16="http://schemas.microsoft.com/office/drawing/2014/main" id="{2F677182-5584-4392-90B5-B1D946080D14}"/>
            </a:ext>
          </a:extLst>
        </xdr:cNvPr>
        <xdr:cNvSpPr txBox="1"/>
      </xdr:nvSpPr>
      <xdr:spPr>
        <a:xfrm>
          <a:off x="6008581" y="17928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57" name="直線コネクタ 456">
          <a:extLst>
            <a:ext uri="{FF2B5EF4-FFF2-40B4-BE49-F238E27FC236}">
              <a16:creationId xmlns:a16="http://schemas.microsoft.com/office/drawing/2014/main" id="{2FFC570A-1A2B-4265-94FD-B08F80EDB646}"/>
            </a:ext>
          </a:extLst>
        </xdr:cNvPr>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113591</xdr:rowOff>
    </xdr:from>
    <xdr:ext cx="595419" cy="259045"/>
    <xdr:sp macro="" textlink="">
      <xdr:nvSpPr>
        <xdr:cNvPr id="458" name="テキスト ボックス 457">
          <a:extLst>
            <a:ext uri="{FF2B5EF4-FFF2-40B4-BE49-F238E27FC236}">
              <a16:creationId xmlns:a16="http://schemas.microsoft.com/office/drawing/2014/main" id="{3AC0B6A1-FC79-45E5-9890-E48A1CC28C0C}"/>
            </a:ext>
          </a:extLst>
        </xdr:cNvPr>
        <xdr:cNvSpPr txBox="1"/>
      </xdr:nvSpPr>
      <xdr:spPr>
        <a:xfrm>
          <a:off x="6008581" y="1760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59" name="直線コネクタ 458">
          <a:extLst>
            <a:ext uri="{FF2B5EF4-FFF2-40B4-BE49-F238E27FC236}">
              <a16:creationId xmlns:a16="http://schemas.microsoft.com/office/drawing/2014/main" id="{5B8D5614-C576-44DF-8C4A-2A1B63DFF7FA}"/>
            </a:ext>
          </a:extLst>
        </xdr:cNvPr>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100</xdr:row>
      <xdr:rowOff>129920</xdr:rowOff>
    </xdr:from>
    <xdr:ext cx="685572" cy="259045"/>
    <xdr:sp macro="" textlink="">
      <xdr:nvSpPr>
        <xdr:cNvPr id="460" name="テキスト ボックス 459">
          <a:extLst>
            <a:ext uri="{FF2B5EF4-FFF2-40B4-BE49-F238E27FC236}">
              <a16:creationId xmlns:a16="http://schemas.microsoft.com/office/drawing/2014/main" id="{20D4E2D8-604F-402D-B763-9FF77DC9DABD}"/>
            </a:ext>
          </a:extLst>
        </xdr:cNvPr>
        <xdr:cNvSpPr txBox="1"/>
      </xdr:nvSpPr>
      <xdr:spPr>
        <a:xfrm>
          <a:off x="5918428" y="1727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61" name="直線コネクタ 460">
          <a:extLst>
            <a:ext uri="{FF2B5EF4-FFF2-40B4-BE49-F238E27FC236}">
              <a16:creationId xmlns:a16="http://schemas.microsoft.com/office/drawing/2014/main" id="{F6B5BD39-A39B-4EAA-BF62-7F97F0FAC80C}"/>
            </a:ext>
          </a:extLst>
        </xdr:cNvPr>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98</xdr:row>
      <xdr:rowOff>146248</xdr:rowOff>
    </xdr:from>
    <xdr:ext cx="685572" cy="259045"/>
    <xdr:sp macro="" textlink="">
      <xdr:nvSpPr>
        <xdr:cNvPr id="462" name="テキスト ボックス 461">
          <a:extLst>
            <a:ext uri="{FF2B5EF4-FFF2-40B4-BE49-F238E27FC236}">
              <a16:creationId xmlns:a16="http://schemas.microsoft.com/office/drawing/2014/main" id="{FF5ADA44-FE8B-4570-9AD1-292CC6BC3D2A}"/>
            </a:ext>
          </a:extLst>
        </xdr:cNvPr>
        <xdr:cNvSpPr txBox="1"/>
      </xdr:nvSpPr>
      <xdr:spPr>
        <a:xfrm>
          <a:off x="5918428" y="16948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3" name="直線コネクタ 462">
          <a:extLst>
            <a:ext uri="{FF2B5EF4-FFF2-40B4-BE49-F238E27FC236}">
              <a16:creationId xmlns:a16="http://schemas.microsoft.com/office/drawing/2014/main" id="{038A2206-C50E-467E-B1ED-8AFF46E864E1}"/>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64" name="テキスト ボックス 463">
          <a:extLst>
            <a:ext uri="{FF2B5EF4-FFF2-40B4-BE49-F238E27FC236}">
              <a16:creationId xmlns:a16="http://schemas.microsoft.com/office/drawing/2014/main" id="{86DE31BC-BF08-48FD-9001-B0251DA308D0}"/>
            </a:ext>
          </a:extLst>
        </xdr:cNvPr>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5" name="【港湾・漁港】&#10;一人当たり有形固定資産（償却資産）額グラフ枠">
          <a:extLst>
            <a:ext uri="{FF2B5EF4-FFF2-40B4-BE49-F238E27FC236}">
              <a16:creationId xmlns:a16="http://schemas.microsoft.com/office/drawing/2014/main" id="{FB2A9381-5060-4FD3-9C90-D29E00A6C448}"/>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116089</xdr:rowOff>
    </xdr:from>
    <xdr:to>
      <xdr:col>54</xdr:col>
      <xdr:colOff>189865</xdr:colOff>
      <xdr:row>109</xdr:row>
      <xdr:rowOff>25727</xdr:rowOff>
    </xdr:to>
    <xdr:cxnSp macro="">
      <xdr:nvCxnSpPr>
        <xdr:cNvPr id="466" name="直線コネクタ 465">
          <a:extLst>
            <a:ext uri="{FF2B5EF4-FFF2-40B4-BE49-F238E27FC236}">
              <a16:creationId xmlns:a16="http://schemas.microsoft.com/office/drawing/2014/main" id="{39101804-B767-4694-8161-7BE2E99FCAAC}"/>
            </a:ext>
          </a:extLst>
        </xdr:cNvPr>
        <xdr:cNvCxnSpPr/>
      </xdr:nvCxnSpPr>
      <xdr:spPr>
        <a:xfrm flipV="1">
          <a:off x="10476865" y="17261089"/>
          <a:ext cx="0" cy="145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29554</xdr:rowOff>
    </xdr:from>
    <xdr:ext cx="469744" cy="259045"/>
    <xdr:sp macro="" textlink="">
      <xdr:nvSpPr>
        <xdr:cNvPr id="467" name="【港湾・漁港】&#10;一人当たり有形固定資産（償却資産）額最小値テキスト">
          <a:extLst>
            <a:ext uri="{FF2B5EF4-FFF2-40B4-BE49-F238E27FC236}">
              <a16:creationId xmlns:a16="http://schemas.microsoft.com/office/drawing/2014/main" id="{8331F84F-B31D-47E1-9F57-46D84EEEB12B}"/>
            </a:ext>
          </a:extLst>
        </xdr:cNvPr>
        <xdr:cNvSpPr txBox="1"/>
      </xdr:nvSpPr>
      <xdr:spPr>
        <a:xfrm>
          <a:off x="10515600" y="18717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25727</xdr:rowOff>
    </xdr:from>
    <xdr:to>
      <xdr:col>55</xdr:col>
      <xdr:colOff>88900</xdr:colOff>
      <xdr:row>109</xdr:row>
      <xdr:rowOff>25727</xdr:rowOff>
    </xdr:to>
    <xdr:cxnSp macro="">
      <xdr:nvCxnSpPr>
        <xdr:cNvPr id="468" name="直線コネクタ 467">
          <a:extLst>
            <a:ext uri="{FF2B5EF4-FFF2-40B4-BE49-F238E27FC236}">
              <a16:creationId xmlns:a16="http://schemas.microsoft.com/office/drawing/2014/main" id="{EF3DA2A0-16DE-4C35-93B4-1AA03F417A54}"/>
            </a:ext>
          </a:extLst>
        </xdr:cNvPr>
        <xdr:cNvCxnSpPr/>
      </xdr:nvCxnSpPr>
      <xdr:spPr>
        <a:xfrm>
          <a:off x="10388600" y="18713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62766</xdr:rowOff>
    </xdr:from>
    <xdr:ext cx="690189" cy="259045"/>
    <xdr:sp macro="" textlink="">
      <xdr:nvSpPr>
        <xdr:cNvPr id="469" name="【港湾・漁港】&#10;一人当たり有形固定資産（償却資産）額最大値テキスト">
          <a:extLst>
            <a:ext uri="{FF2B5EF4-FFF2-40B4-BE49-F238E27FC236}">
              <a16:creationId xmlns:a16="http://schemas.microsoft.com/office/drawing/2014/main" id="{CA62C5D0-D38B-4B78-9082-BF6B342C7E8E}"/>
            </a:ext>
          </a:extLst>
        </xdr:cNvPr>
        <xdr:cNvSpPr txBox="1"/>
      </xdr:nvSpPr>
      <xdr:spPr>
        <a:xfrm>
          <a:off x="10515600" y="1703631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1,343,356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116089</xdr:rowOff>
    </xdr:from>
    <xdr:to>
      <xdr:col>55</xdr:col>
      <xdr:colOff>88900</xdr:colOff>
      <xdr:row>100</xdr:row>
      <xdr:rowOff>116089</xdr:rowOff>
    </xdr:to>
    <xdr:cxnSp macro="">
      <xdr:nvCxnSpPr>
        <xdr:cNvPr id="470" name="直線コネクタ 469">
          <a:extLst>
            <a:ext uri="{FF2B5EF4-FFF2-40B4-BE49-F238E27FC236}">
              <a16:creationId xmlns:a16="http://schemas.microsoft.com/office/drawing/2014/main" id="{10C8E1EC-6728-40FD-9234-7BA8BC3428CE}"/>
            </a:ext>
          </a:extLst>
        </xdr:cNvPr>
        <xdr:cNvCxnSpPr/>
      </xdr:nvCxnSpPr>
      <xdr:spPr>
        <a:xfrm>
          <a:off x="10388600" y="17261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103</xdr:row>
      <xdr:rowOff>46731</xdr:rowOff>
    </xdr:from>
    <xdr:ext cx="599010" cy="259045"/>
    <xdr:sp macro="" textlink="">
      <xdr:nvSpPr>
        <xdr:cNvPr id="471" name="【港湾・漁港】&#10;一人当たり有形固定資産（償却資産）額平均値テキスト">
          <a:extLst>
            <a:ext uri="{FF2B5EF4-FFF2-40B4-BE49-F238E27FC236}">
              <a16:creationId xmlns:a16="http://schemas.microsoft.com/office/drawing/2014/main" id="{FA47CAB2-E940-4284-93E4-14DA080A891E}"/>
            </a:ext>
          </a:extLst>
        </xdr:cNvPr>
        <xdr:cNvSpPr txBox="1"/>
      </xdr:nvSpPr>
      <xdr:spPr>
        <a:xfrm>
          <a:off x="10515600" y="177060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23854</xdr:rowOff>
    </xdr:from>
    <xdr:to>
      <xdr:col>55</xdr:col>
      <xdr:colOff>50800</xdr:colOff>
      <xdr:row>104</xdr:row>
      <xdr:rowOff>125454</xdr:rowOff>
    </xdr:to>
    <xdr:sp macro="" textlink="">
      <xdr:nvSpPr>
        <xdr:cNvPr id="472" name="フローチャート: 判断 471">
          <a:extLst>
            <a:ext uri="{FF2B5EF4-FFF2-40B4-BE49-F238E27FC236}">
              <a16:creationId xmlns:a16="http://schemas.microsoft.com/office/drawing/2014/main" id="{FF6C867D-F24D-4FE0-97BA-5DD116124525}"/>
            </a:ext>
          </a:extLst>
        </xdr:cNvPr>
        <xdr:cNvSpPr/>
      </xdr:nvSpPr>
      <xdr:spPr>
        <a:xfrm>
          <a:off x="10426700" y="17854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42619</xdr:rowOff>
    </xdr:from>
    <xdr:to>
      <xdr:col>50</xdr:col>
      <xdr:colOff>165100</xdr:colOff>
      <xdr:row>104</xdr:row>
      <xdr:rowOff>144219</xdr:rowOff>
    </xdr:to>
    <xdr:sp macro="" textlink="">
      <xdr:nvSpPr>
        <xdr:cNvPr id="473" name="フローチャート: 判断 472">
          <a:extLst>
            <a:ext uri="{FF2B5EF4-FFF2-40B4-BE49-F238E27FC236}">
              <a16:creationId xmlns:a16="http://schemas.microsoft.com/office/drawing/2014/main" id="{58674A77-372E-4570-91A0-19D21A3A07F1}"/>
            </a:ext>
          </a:extLst>
        </xdr:cNvPr>
        <xdr:cNvSpPr/>
      </xdr:nvSpPr>
      <xdr:spPr>
        <a:xfrm>
          <a:off x="9588500" y="17873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72898</xdr:rowOff>
    </xdr:from>
    <xdr:to>
      <xdr:col>46</xdr:col>
      <xdr:colOff>38100</xdr:colOff>
      <xdr:row>105</xdr:row>
      <xdr:rowOff>3048</xdr:rowOff>
    </xdr:to>
    <xdr:sp macro="" textlink="">
      <xdr:nvSpPr>
        <xdr:cNvPr id="474" name="フローチャート: 判断 473">
          <a:extLst>
            <a:ext uri="{FF2B5EF4-FFF2-40B4-BE49-F238E27FC236}">
              <a16:creationId xmlns:a16="http://schemas.microsoft.com/office/drawing/2014/main" id="{74402A67-4EDD-4F29-AAD4-B795E9E68051}"/>
            </a:ext>
          </a:extLst>
        </xdr:cNvPr>
        <xdr:cNvSpPr/>
      </xdr:nvSpPr>
      <xdr:spPr>
        <a:xfrm>
          <a:off x="8699500" y="17903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58212</xdr:rowOff>
    </xdr:from>
    <xdr:to>
      <xdr:col>41</xdr:col>
      <xdr:colOff>101600</xdr:colOff>
      <xdr:row>104</xdr:row>
      <xdr:rowOff>159812</xdr:rowOff>
    </xdr:to>
    <xdr:sp macro="" textlink="">
      <xdr:nvSpPr>
        <xdr:cNvPr id="475" name="フローチャート: 判断 474">
          <a:extLst>
            <a:ext uri="{FF2B5EF4-FFF2-40B4-BE49-F238E27FC236}">
              <a16:creationId xmlns:a16="http://schemas.microsoft.com/office/drawing/2014/main" id="{2F05FF21-5A66-4CF0-92E9-F5020B7C303B}"/>
            </a:ext>
          </a:extLst>
        </xdr:cNvPr>
        <xdr:cNvSpPr/>
      </xdr:nvSpPr>
      <xdr:spPr>
        <a:xfrm>
          <a:off x="7810500" y="17889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103</xdr:row>
      <xdr:rowOff>16675</xdr:rowOff>
    </xdr:from>
    <xdr:to>
      <xdr:col>36</xdr:col>
      <xdr:colOff>165100</xdr:colOff>
      <xdr:row>103</xdr:row>
      <xdr:rowOff>118275</xdr:rowOff>
    </xdr:to>
    <xdr:sp macro="" textlink="">
      <xdr:nvSpPr>
        <xdr:cNvPr id="476" name="フローチャート: 判断 475">
          <a:extLst>
            <a:ext uri="{FF2B5EF4-FFF2-40B4-BE49-F238E27FC236}">
              <a16:creationId xmlns:a16="http://schemas.microsoft.com/office/drawing/2014/main" id="{6449BE09-8E9C-47C6-ACEC-0E2136862255}"/>
            </a:ext>
          </a:extLst>
        </xdr:cNvPr>
        <xdr:cNvSpPr/>
      </xdr:nvSpPr>
      <xdr:spPr>
        <a:xfrm>
          <a:off x="6921500" y="17676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79C3CF1D-0A0B-4DC6-9906-882EF69F7203}"/>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26DD5DF9-9991-42AF-A77F-0ED53469A71D}"/>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9" name="テキスト ボックス 478">
          <a:extLst>
            <a:ext uri="{FF2B5EF4-FFF2-40B4-BE49-F238E27FC236}">
              <a16:creationId xmlns:a16="http://schemas.microsoft.com/office/drawing/2014/main" id="{D9A42D30-E682-4975-A7C5-C87492FE8FFA}"/>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80" name="テキスト ボックス 479">
          <a:extLst>
            <a:ext uri="{FF2B5EF4-FFF2-40B4-BE49-F238E27FC236}">
              <a16:creationId xmlns:a16="http://schemas.microsoft.com/office/drawing/2014/main" id="{F019BA23-9C14-4274-80DC-FAEBC5C9064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81" name="テキスト ボックス 480">
          <a:extLst>
            <a:ext uri="{FF2B5EF4-FFF2-40B4-BE49-F238E27FC236}">
              <a16:creationId xmlns:a16="http://schemas.microsoft.com/office/drawing/2014/main" id="{3FBDE01B-D2AD-4111-8020-2F3EEC0C1F84}"/>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73825</xdr:rowOff>
    </xdr:from>
    <xdr:to>
      <xdr:col>55</xdr:col>
      <xdr:colOff>50800</xdr:colOff>
      <xdr:row>108</xdr:row>
      <xdr:rowOff>3975</xdr:rowOff>
    </xdr:to>
    <xdr:sp macro="" textlink="">
      <xdr:nvSpPr>
        <xdr:cNvPr id="482" name="楕円 481">
          <a:extLst>
            <a:ext uri="{FF2B5EF4-FFF2-40B4-BE49-F238E27FC236}">
              <a16:creationId xmlns:a16="http://schemas.microsoft.com/office/drawing/2014/main" id="{846FFA9B-85B9-4F7C-A91F-F26D3135FF21}"/>
            </a:ext>
          </a:extLst>
        </xdr:cNvPr>
        <xdr:cNvSpPr/>
      </xdr:nvSpPr>
      <xdr:spPr>
        <a:xfrm>
          <a:off x="10426700" y="18418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52252</xdr:rowOff>
    </xdr:from>
    <xdr:ext cx="599010" cy="259045"/>
    <xdr:sp macro="" textlink="">
      <xdr:nvSpPr>
        <xdr:cNvPr id="483" name="【港湾・漁港】&#10;一人当たり有形固定資産（償却資産）額該当値テキスト">
          <a:extLst>
            <a:ext uri="{FF2B5EF4-FFF2-40B4-BE49-F238E27FC236}">
              <a16:creationId xmlns:a16="http://schemas.microsoft.com/office/drawing/2014/main" id="{5EC53B0D-29AF-4E0C-B939-16A779F7D2C8}"/>
            </a:ext>
          </a:extLst>
        </xdr:cNvPr>
        <xdr:cNvSpPr txBox="1"/>
      </xdr:nvSpPr>
      <xdr:spPr>
        <a:xfrm>
          <a:off x="10515600" y="18397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79746</xdr:rowOff>
    </xdr:from>
    <xdr:to>
      <xdr:col>50</xdr:col>
      <xdr:colOff>165100</xdr:colOff>
      <xdr:row>108</xdr:row>
      <xdr:rowOff>9896</xdr:rowOff>
    </xdr:to>
    <xdr:sp macro="" textlink="">
      <xdr:nvSpPr>
        <xdr:cNvPr id="484" name="楕円 483">
          <a:extLst>
            <a:ext uri="{FF2B5EF4-FFF2-40B4-BE49-F238E27FC236}">
              <a16:creationId xmlns:a16="http://schemas.microsoft.com/office/drawing/2014/main" id="{E353C885-AF44-4B4C-A1C3-71E428C820BC}"/>
            </a:ext>
          </a:extLst>
        </xdr:cNvPr>
        <xdr:cNvSpPr/>
      </xdr:nvSpPr>
      <xdr:spPr>
        <a:xfrm>
          <a:off x="9588500" y="1842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124625</xdr:rowOff>
    </xdr:from>
    <xdr:to>
      <xdr:col>55</xdr:col>
      <xdr:colOff>0</xdr:colOff>
      <xdr:row>107</xdr:row>
      <xdr:rowOff>130546</xdr:rowOff>
    </xdr:to>
    <xdr:cxnSp macro="">
      <xdr:nvCxnSpPr>
        <xdr:cNvPr id="485" name="直線コネクタ 484">
          <a:extLst>
            <a:ext uri="{FF2B5EF4-FFF2-40B4-BE49-F238E27FC236}">
              <a16:creationId xmlns:a16="http://schemas.microsoft.com/office/drawing/2014/main" id="{2BD9C994-BD6B-4450-8DB8-F34D4F14F530}"/>
            </a:ext>
          </a:extLst>
        </xdr:cNvPr>
        <xdr:cNvCxnSpPr/>
      </xdr:nvCxnSpPr>
      <xdr:spPr>
        <a:xfrm flipV="1">
          <a:off x="9639300" y="18469775"/>
          <a:ext cx="838200" cy="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72889</xdr:rowOff>
    </xdr:from>
    <xdr:to>
      <xdr:col>46</xdr:col>
      <xdr:colOff>38100</xdr:colOff>
      <xdr:row>108</xdr:row>
      <xdr:rowOff>3039</xdr:rowOff>
    </xdr:to>
    <xdr:sp macro="" textlink="">
      <xdr:nvSpPr>
        <xdr:cNvPr id="486" name="楕円 485">
          <a:extLst>
            <a:ext uri="{FF2B5EF4-FFF2-40B4-BE49-F238E27FC236}">
              <a16:creationId xmlns:a16="http://schemas.microsoft.com/office/drawing/2014/main" id="{D8D06658-3F8E-48DC-B7FB-5EC1DB97C321}"/>
            </a:ext>
          </a:extLst>
        </xdr:cNvPr>
        <xdr:cNvSpPr/>
      </xdr:nvSpPr>
      <xdr:spPr>
        <a:xfrm>
          <a:off x="8699500" y="1841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123689</xdr:rowOff>
    </xdr:from>
    <xdr:to>
      <xdr:col>50</xdr:col>
      <xdr:colOff>114300</xdr:colOff>
      <xdr:row>107</xdr:row>
      <xdr:rowOff>130546</xdr:rowOff>
    </xdr:to>
    <xdr:cxnSp macro="">
      <xdr:nvCxnSpPr>
        <xdr:cNvPr id="487" name="直線コネクタ 486">
          <a:extLst>
            <a:ext uri="{FF2B5EF4-FFF2-40B4-BE49-F238E27FC236}">
              <a16:creationId xmlns:a16="http://schemas.microsoft.com/office/drawing/2014/main" id="{1DB487D6-3735-4321-A61C-01D6BC797A4A}"/>
            </a:ext>
          </a:extLst>
        </xdr:cNvPr>
        <xdr:cNvCxnSpPr/>
      </xdr:nvCxnSpPr>
      <xdr:spPr>
        <a:xfrm>
          <a:off x="8750300" y="18468839"/>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81511</xdr:rowOff>
    </xdr:from>
    <xdr:to>
      <xdr:col>41</xdr:col>
      <xdr:colOff>101600</xdr:colOff>
      <xdr:row>108</xdr:row>
      <xdr:rowOff>11661</xdr:rowOff>
    </xdr:to>
    <xdr:sp macro="" textlink="">
      <xdr:nvSpPr>
        <xdr:cNvPr id="488" name="楕円 487">
          <a:extLst>
            <a:ext uri="{FF2B5EF4-FFF2-40B4-BE49-F238E27FC236}">
              <a16:creationId xmlns:a16="http://schemas.microsoft.com/office/drawing/2014/main" id="{04AD8935-576E-4D4D-BCDF-03E8D188C93A}"/>
            </a:ext>
          </a:extLst>
        </xdr:cNvPr>
        <xdr:cNvSpPr/>
      </xdr:nvSpPr>
      <xdr:spPr>
        <a:xfrm>
          <a:off x="7810500" y="1842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123689</xdr:rowOff>
    </xdr:from>
    <xdr:to>
      <xdr:col>45</xdr:col>
      <xdr:colOff>177800</xdr:colOff>
      <xdr:row>107</xdr:row>
      <xdr:rowOff>132311</xdr:rowOff>
    </xdr:to>
    <xdr:cxnSp macro="">
      <xdr:nvCxnSpPr>
        <xdr:cNvPr id="489" name="直線コネクタ 488">
          <a:extLst>
            <a:ext uri="{FF2B5EF4-FFF2-40B4-BE49-F238E27FC236}">
              <a16:creationId xmlns:a16="http://schemas.microsoft.com/office/drawing/2014/main" id="{F2106B5D-447F-4ED8-A7FD-237C46995BD6}"/>
            </a:ext>
          </a:extLst>
        </xdr:cNvPr>
        <xdr:cNvCxnSpPr/>
      </xdr:nvCxnSpPr>
      <xdr:spPr>
        <a:xfrm flipV="1">
          <a:off x="7861300" y="18468839"/>
          <a:ext cx="889000" cy="8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84114</xdr:rowOff>
    </xdr:from>
    <xdr:to>
      <xdr:col>36</xdr:col>
      <xdr:colOff>165100</xdr:colOff>
      <xdr:row>108</xdr:row>
      <xdr:rowOff>14264</xdr:rowOff>
    </xdr:to>
    <xdr:sp macro="" textlink="">
      <xdr:nvSpPr>
        <xdr:cNvPr id="490" name="楕円 489">
          <a:extLst>
            <a:ext uri="{FF2B5EF4-FFF2-40B4-BE49-F238E27FC236}">
              <a16:creationId xmlns:a16="http://schemas.microsoft.com/office/drawing/2014/main" id="{8DD6001F-172E-4393-AA61-1E0B89C8CD9E}"/>
            </a:ext>
          </a:extLst>
        </xdr:cNvPr>
        <xdr:cNvSpPr/>
      </xdr:nvSpPr>
      <xdr:spPr>
        <a:xfrm>
          <a:off x="6921500" y="18429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132311</xdr:rowOff>
    </xdr:from>
    <xdr:to>
      <xdr:col>41</xdr:col>
      <xdr:colOff>50800</xdr:colOff>
      <xdr:row>107</xdr:row>
      <xdr:rowOff>134914</xdr:rowOff>
    </xdr:to>
    <xdr:cxnSp macro="">
      <xdr:nvCxnSpPr>
        <xdr:cNvPr id="491" name="直線コネクタ 490">
          <a:extLst>
            <a:ext uri="{FF2B5EF4-FFF2-40B4-BE49-F238E27FC236}">
              <a16:creationId xmlns:a16="http://schemas.microsoft.com/office/drawing/2014/main" id="{1E9196BA-5E11-4688-B029-42433D24BF68}"/>
            </a:ext>
          </a:extLst>
        </xdr:cNvPr>
        <xdr:cNvCxnSpPr/>
      </xdr:nvCxnSpPr>
      <xdr:spPr>
        <a:xfrm flipV="1">
          <a:off x="6972300" y="18477461"/>
          <a:ext cx="889000" cy="2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102</xdr:row>
      <xdr:rowOff>160746</xdr:rowOff>
    </xdr:from>
    <xdr:ext cx="599010" cy="259045"/>
    <xdr:sp macro="" textlink="">
      <xdr:nvSpPr>
        <xdr:cNvPr id="492" name="n_1aveValue【港湾・漁港】&#10;一人当たり有形固定資産（償却資産）額">
          <a:extLst>
            <a:ext uri="{FF2B5EF4-FFF2-40B4-BE49-F238E27FC236}">
              <a16:creationId xmlns:a16="http://schemas.microsoft.com/office/drawing/2014/main" id="{3870BEA3-7F92-4F0D-89C6-C492097A604F}"/>
            </a:ext>
          </a:extLst>
        </xdr:cNvPr>
        <xdr:cNvSpPr txBox="1"/>
      </xdr:nvSpPr>
      <xdr:spPr>
        <a:xfrm>
          <a:off x="9327095" y="17648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103</xdr:row>
      <xdr:rowOff>19575</xdr:rowOff>
    </xdr:from>
    <xdr:ext cx="599010" cy="259045"/>
    <xdr:sp macro="" textlink="">
      <xdr:nvSpPr>
        <xdr:cNvPr id="493" name="n_2aveValue【港湾・漁港】&#10;一人当たり有形固定資産（償却資産）額">
          <a:extLst>
            <a:ext uri="{FF2B5EF4-FFF2-40B4-BE49-F238E27FC236}">
              <a16:creationId xmlns:a16="http://schemas.microsoft.com/office/drawing/2014/main" id="{BC0DF273-F491-4372-97A6-DF36E7CFA90A}"/>
            </a:ext>
          </a:extLst>
        </xdr:cNvPr>
        <xdr:cNvSpPr txBox="1"/>
      </xdr:nvSpPr>
      <xdr:spPr>
        <a:xfrm>
          <a:off x="8450795" y="17678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103</xdr:row>
      <xdr:rowOff>4889</xdr:rowOff>
    </xdr:from>
    <xdr:ext cx="599010" cy="259045"/>
    <xdr:sp macro="" textlink="">
      <xdr:nvSpPr>
        <xdr:cNvPr id="494" name="n_3aveValue【港湾・漁港】&#10;一人当たり有形固定資産（償却資産）額">
          <a:extLst>
            <a:ext uri="{FF2B5EF4-FFF2-40B4-BE49-F238E27FC236}">
              <a16:creationId xmlns:a16="http://schemas.microsoft.com/office/drawing/2014/main" id="{3A4318AB-3FE9-464B-AC9B-9129610CE5B9}"/>
            </a:ext>
          </a:extLst>
        </xdr:cNvPr>
        <xdr:cNvSpPr txBox="1"/>
      </xdr:nvSpPr>
      <xdr:spPr>
        <a:xfrm>
          <a:off x="7561795" y="17664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101</xdr:row>
      <xdr:rowOff>134802</xdr:rowOff>
    </xdr:from>
    <xdr:ext cx="599010" cy="259045"/>
    <xdr:sp macro="" textlink="">
      <xdr:nvSpPr>
        <xdr:cNvPr id="495" name="n_4aveValue【港湾・漁港】&#10;一人当たり有形固定資産（償却資産）額">
          <a:extLst>
            <a:ext uri="{FF2B5EF4-FFF2-40B4-BE49-F238E27FC236}">
              <a16:creationId xmlns:a16="http://schemas.microsoft.com/office/drawing/2014/main" id="{5F427491-A5B9-4F71-9DB5-AF19C2F23561}"/>
            </a:ext>
          </a:extLst>
        </xdr:cNvPr>
        <xdr:cNvSpPr txBox="1"/>
      </xdr:nvSpPr>
      <xdr:spPr>
        <a:xfrm>
          <a:off x="6672795" y="17451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108</xdr:row>
      <xdr:rowOff>1023</xdr:rowOff>
    </xdr:from>
    <xdr:ext cx="599010" cy="259045"/>
    <xdr:sp macro="" textlink="">
      <xdr:nvSpPr>
        <xdr:cNvPr id="496" name="n_1mainValue【港湾・漁港】&#10;一人当たり有形固定資産（償却資産）額">
          <a:extLst>
            <a:ext uri="{FF2B5EF4-FFF2-40B4-BE49-F238E27FC236}">
              <a16:creationId xmlns:a16="http://schemas.microsoft.com/office/drawing/2014/main" id="{6BB19290-F02E-44B1-9F54-557BDE095272}"/>
            </a:ext>
          </a:extLst>
        </xdr:cNvPr>
        <xdr:cNvSpPr txBox="1"/>
      </xdr:nvSpPr>
      <xdr:spPr>
        <a:xfrm>
          <a:off x="9327095" y="18517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107</xdr:row>
      <xdr:rowOff>165616</xdr:rowOff>
    </xdr:from>
    <xdr:ext cx="599010" cy="259045"/>
    <xdr:sp macro="" textlink="">
      <xdr:nvSpPr>
        <xdr:cNvPr id="497" name="n_2mainValue【港湾・漁港】&#10;一人当たり有形固定資産（償却資産）額">
          <a:extLst>
            <a:ext uri="{FF2B5EF4-FFF2-40B4-BE49-F238E27FC236}">
              <a16:creationId xmlns:a16="http://schemas.microsoft.com/office/drawing/2014/main" id="{A5B95CB3-35DB-4158-BFE7-340CD71819B5}"/>
            </a:ext>
          </a:extLst>
        </xdr:cNvPr>
        <xdr:cNvSpPr txBox="1"/>
      </xdr:nvSpPr>
      <xdr:spPr>
        <a:xfrm>
          <a:off x="8450795" y="18510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108</xdr:row>
      <xdr:rowOff>2788</xdr:rowOff>
    </xdr:from>
    <xdr:ext cx="599010" cy="259045"/>
    <xdr:sp macro="" textlink="">
      <xdr:nvSpPr>
        <xdr:cNvPr id="498" name="n_3mainValue【港湾・漁港】&#10;一人当たり有形固定資産（償却資産）額">
          <a:extLst>
            <a:ext uri="{FF2B5EF4-FFF2-40B4-BE49-F238E27FC236}">
              <a16:creationId xmlns:a16="http://schemas.microsoft.com/office/drawing/2014/main" id="{D366347E-A1E9-4B56-8201-6587795B3B2A}"/>
            </a:ext>
          </a:extLst>
        </xdr:cNvPr>
        <xdr:cNvSpPr txBox="1"/>
      </xdr:nvSpPr>
      <xdr:spPr>
        <a:xfrm>
          <a:off x="7561795" y="18519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108</xdr:row>
      <xdr:rowOff>5391</xdr:rowOff>
    </xdr:from>
    <xdr:ext cx="599010" cy="259045"/>
    <xdr:sp macro="" textlink="">
      <xdr:nvSpPr>
        <xdr:cNvPr id="499" name="n_4mainValue【港湾・漁港】&#10;一人当たり有形固定資産（償却資産）額">
          <a:extLst>
            <a:ext uri="{FF2B5EF4-FFF2-40B4-BE49-F238E27FC236}">
              <a16:creationId xmlns:a16="http://schemas.microsoft.com/office/drawing/2014/main" id="{B73D2C55-0293-4D91-958A-21348F44A0AD}"/>
            </a:ext>
          </a:extLst>
        </xdr:cNvPr>
        <xdr:cNvSpPr txBox="1"/>
      </xdr:nvSpPr>
      <xdr:spPr>
        <a:xfrm>
          <a:off x="6672795" y="18521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500" name="正方形/長方形 499">
          <a:extLst>
            <a:ext uri="{FF2B5EF4-FFF2-40B4-BE49-F238E27FC236}">
              <a16:creationId xmlns:a16="http://schemas.microsoft.com/office/drawing/2014/main" id="{5E929423-5C0D-4254-ACE7-EB8C7F728371}"/>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501" name="正方形/長方形 500">
          <a:extLst>
            <a:ext uri="{FF2B5EF4-FFF2-40B4-BE49-F238E27FC236}">
              <a16:creationId xmlns:a16="http://schemas.microsoft.com/office/drawing/2014/main" id="{958D57E4-C62E-45CD-80D9-FBE04D2B9FF6}"/>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502" name="正方形/長方形 501">
          <a:extLst>
            <a:ext uri="{FF2B5EF4-FFF2-40B4-BE49-F238E27FC236}">
              <a16:creationId xmlns:a16="http://schemas.microsoft.com/office/drawing/2014/main" id="{39D16531-ACB3-4439-8B83-21C8D8770172}"/>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3" name="正方形/長方形 502">
          <a:extLst>
            <a:ext uri="{FF2B5EF4-FFF2-40B4-BE49-F238E27FC236}">
              <a16:creationId xmlns:a16="http://schemas.microsoft.com/office/drawing/2014/main" id="{61063003-3294-4F20-8DD5-610A682F744A}"/>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4" name="正方形/長方形 503">
          <a:extLst>
            <a:ext uri="{FF2B5EF4-FFF2-40B4-BE49-F238E27FC236}">
              <a16:creationId xmlns:a16="http://schemas.microsoft.com/office/drawing/2014/main" id="{9436B5D1-7848-48A7-8457-12686FEE2EEA}"/>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5" name="正方形/長方形 504">
          <a:extLst>
            <a:ext uri="{FF2B5EF4-FFF2-40B4-BE49-F238E27FC236}">
              <a16:creationId xmlns:a16="http://schemas.microsoft.com/office/drawing/2014/main" id="{DC954756-A79B-46F8-A372-10FE5C6C3EBC}"/>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6" name="正方形/長方形 505">
          <a:extLst>
            <a:ext uri="{FF2B5EF4-FFF2-40B4-BE49-F238E27FC236}">
              <a16:creationId xmlns:a16="http://schemas.microsoft.com/office/drawing/2014/main" id="{E9DD0F82-5211-45B2-951F-CAAF62797242}"/>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7" name="正方形/長方形 506">
          <a:extLst>
            <a:ext uri="{FF2B5EF4-FFF2-40B4-BE49-F238E27FC236}">
              <a16:creationId xmlns:a16="http://schemas.microsoft.com/office/drawing/2014/main" id="{7183BEA3-BE9F-454F-860B-3DB9F2639E8B}"/>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8" name="テキスト ボックス 507">
          <a:extLst>
            <a:ext uri="{FF2B5EF4-FFF2-40B4-BE49-F238E27FC236}">
              <a16:creationId xmlns:a16="http://schemas.microsoft.com/office/drawing/2014/main" id="{712170C0-C393-401E-A669-4741400EC59E}"/>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9" name="直線コネクタ 508">
          <a:extLst>
            <a:ext uri="{FF2B5EF4-FFF2-40B4-BE49-F238E27FC236}">
              <a16:creationId xmlns:a16="http://schemas.microsoft.com/office/drawing/2014/main" id="{DBFC879A-3702-4036-8120-86285365334D}"/>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10" name="テキスト ボックス 509">
          <a:extLst>
            <a:ext uri="{FF2B5EF4-FFF2-40B4-BE49-F238E27FC236}">
              <a16:creationId xmlns:a16="http://schemas.microsoft.com/office/drawing/2014/main" id="{A0965B5F-4E37-499A-84F7-8AFF7D56ECC1}"/>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11" name="直線コネクタ 510">
          <a:extLst>
            <a:ext uri="{FF2B5EF4-FFF2-40B4-BE49-F238E27FC236}">
              <a16:creationId xmlns:a16="http://schemas.microsoft.com/office/drawing/2014/main" id="{AD14D5DC-2876-4D33-915F-983ABCBEF281}"/>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12" name="テキスト ボックス 511">
          <a:extLst>
            <a:ext uri="{FF2B5EF4-FFF2-40B4-BE49-F238E27FC236}">
              <a16:creationId xmlns:a16="http://schemas.microsoft.com/office/drawing/2014/main" id="{7980B260-C3D1-447A-9235-390B23E8402A}"/>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13" name="直線コネクタ 512">
          <a:extLst>
            <a:ext uri="{FF2B5EF4-FFF2-40B4-BE49-F238E27FC236}">
              <a16:creationId xmlns:a16="http://schemas.microsoft.com/office/drawing/2014/main" id="{BC741C41-3274-40D0-A79D-7A3461CC4B7F}"/>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4" name="テキスト ボックス 513">
          <a:extLst>
            <a:ext uri="{FF2B5EF4-FFF2-40B4-BE49-F238E27FC236}">
              <a16:creationId xmlns:a16="http://schemas.microsoft.com/office/drawing/2014/main" id="{AB1757F6-28A7-4DE9-B2B3-C2B17FF981CD}"/>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5" name="直線コネクタ 514">
          <a:extLst>
            <a:ext uri="{FF2B5EF4-FFF2-40B4-BE49-F238E27FC236}">
              <a16:creationId xmlns:a16="http://schemas.microsoft.com/office/drawing/2014/main" id="{947747AD-746B-49B9-BD78-1C7896A41655}"/>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6" name="テキスト ボックス 515">
          <a:extLst>
            <a:ext uri="{FF2B5EF4-FFF2-40B4-BE49-F238E27FC236}">
              <a16:creationId xmlns:a16="http://schemas.microsoft.com/office/drawing/2014/main" id="{3CC9028F-CFD0-4408-AFBC-382DE613DBC2}"/>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7" name="直線コネクタ 516">
          <a:extLst>
            <a:ext uri="{FF2B5EF4-FFF2-40B4-BE49-F238E27FC236}">
              <a16:creationId xmlns:a16="http://schemas.microsoft.com/office/drawing/2014/main" id="{78AAA3E7-4F4F-4C29-8DF7-8D9A3BFAB07F}"/>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8" name="テキスト ボックス 517">
          <a:extLst>
            <a:ext uri="{FF2B5EF4-FFF2-40B4-BE49-F238E27FC236}">
              <a16:creationId xmlns:a16="http://schemas.microsoft.com/office/drawing/2014/main" id="{B5A2603E-1DAD-4B1F-AEFF-26F69AA0FEFA}"/>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9" name="直線コネクタ 518">
          <a:extLst>
            <a:ext uri="{FF2B5EF4-FFF2-40B4-BE49-F238E27FC236}">
              <a16:creationId xmlns:a16="http://schemas.microsoft.com/office/drawing/2014/main" id="{DDD4620F-B184-4CE2-B3FA-78C85479F765}"/>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20" name="テキスト ボックス 519">
          <a:extLst>
            <a:ext uri="{FF2B5EF4-FFF2-40B4-BE49-F238E27FC236}">
              <a16:creationId xmlns:a16="http://schemas.microsoft.com/office/drawing/2014/main" id="{202EBEA6-512E-447B-A7E7-C8B6B590F71D}"/>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21" name="直線コネクタ 520">
          <a:extLst>
            <a:ext uri="{FF2B5EF4-FFF2-40B4-BE49-F238E27FC236}">
              <a16:creationId xmlns:a16="http://schemas.microsoft.com/office/drawing/2014/main" id="{DD666131-EF7F-45B5-B3E9-183993FFF8BA}"/>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22" name="テキスト ボックス 521">
          <a:extLst>
            <a:ext uri="{FF2B5EF4-FFF2-40B4-BE49-F238E27FC236}">
              <a16:creationId xmlns:a16="http://schemas.microsoft.com/office/drawing/2014/main" id="{725086D5-AF5C-4DB7-A827-06D0EF5A86E2}"/>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23" name="直線コネクタ 522">
          <a:extLst>
            <a:ext uri="{FF2B5EF4-FFF2-40B4-BE49-F238E27FC236}">
              <a16:creationId xmlns:a16="http://schemas.microsoft.com/office/drawing/2014/main" id="{69C25EEB-1C84-46CB-BF71-2FE8BEEA8DC9}"/>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4" name="【認定こども園・幼稚園・保育所】&#10;有形固定資産減価償却率グラフ枠">
          <a:extLst>
            <a:ext uri="{FF2B5EF4-FFF2-40B4-BE49-F238E27FC236}">
              <a16:creationId xmlns:a16="http://schemas.microsoft.com/office/drawing/2014/main" id="{66BC4511-F32F-4B9B-8B32-5E4C8DC46FF5}"/>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154577</xdr:rowOff>
    </xdr:from>
    <xdr:to>
      <xdr:col>85</xdr:col>
      <xdr:colOff>126364</xdr:colOff>
      <xdr:row>42</xdr:row>
      <xdr:rowOff>92528</xdr:rowOff>
    </xdr:to>
    <xdr:cxnSp macro="">
      <xdr:nvCxnSpPr>
        <xdr:cNvPr id="525" name="直線コネクタ 524">
          <a:extLst>
            <a:ext uri="{FF2B5EF4-FFF2-40B4-BE49-F238E27FC236}">
              <a16:creationId xmlns:a16="http://schemas.microsoft.com/office/drawing/2014/main" id="{8A4890A8-E3F2-4E73-8656-DA6DA8E6737F}"/>
            </a:ext>
          </a:extLst>
        </xdr:cNvPr>
        <xdr:cNvCxnSpPr/>
      </xdr:nvCxnSpPr>
      <xdr:spPr>
        <a:xfrm flipV="1">
          <a:off x="16318864" y="5812427"/>
          <a:ext cx="0" cy="1481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26" name="【認定こども園・幼稚園・保育所】&#10;有形固定資産減価償却率最小値テキスト">
          <a:extLst>
            <a:ext uri="{FF2B5EF4-FFF2-40B4-BE49-F238E27FC236}">
              <a16:creationId xmlns:a16="http://schemas.microsoft.com/office/drawing/2014/main" id="{A380584A-2C34-431C-8C83-8C6DE85C6499}"/>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27" name="直線コネクタ 526">
          <a:extLst>
            <a:ext uri="{FF2B5EF4-FFF2-40B4-BE49-F238E27FC236}">
              <a16:creationId xmlns:a16="http://schemas.microsoft.com/office/drawing/2014/main" id="{5A860666-7A3C-4DBA-99A6-CD3E8BD01D24}"/>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101254</xdr:rowOff>
    </xdr:from>
    <xdr:ext cx="340478" cy="259045"/>
    <xdr:sp macro="" textlink="">
      <xdr:nvSpPr>
        <xdr:cNvPr id="528" name="【認定こども園・幼稚園・保育所】&#10;有形固定資産減価償却率最大値テキスト">
          <a:extLst>
            <a:ext uri="{FF2B5EF4-FFF2-40B4-BE49-F238E27FC236}">
              <a16:creationId xmlns:a16="http://schemas.microsoft.com/office/drawing/2014/main" id="{CCD4A334-2A6A-47AA-BD33-0816EF9E5089}"/>
            </a:ext>
          </a:extLst>
        </xdr:cNvPr>
        <xdr:cNvSpPr txBox="1"/>
      </xdr:nvSpPr>
      <xdr:spPr>
        <a:xfrm>
          <a:off x="16357600" y="558765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154577</xdr:rowOff>
    </xdr:from>
    <xdr:to>
      <xdr:col>86</xdr:col>
      <xdr:colOff>25400</xdr:colOff>
      <xdr:row>33</xdr:row>
      <xdr:rowOff>154577</xdr:rowOff>
    </xdr:to>
    <xdr:cxnSp macro="">
      <xdr:nvCxnSpPr>
        <xdr:cNvPr id="529" name="直線コネクタ 528">
          <a:extLst>
            <a:ext uri="{FF2B5EF4-FFF2-40B4-BE49-F238E27FC236}">
              <a16:creationId xmlns:a16="http://schemas.microsoft.com/office/drawing/2014/main" id="{B65222EB-8F3E-4334-BA22-B238A1C5540F}"/>
            </a:ext>
          </a:extLst>
        </xdr:cNvPr>
        <xdr:cNvCxnSpPr/>
      </xdr:nvCxnSpPr>
      <xdr:spPr>
        <a:xfrm>
          <a:off x="16230600" y="5812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52812</xdr:rowOff>
    </xdr:from>
    <xdr:ext cx="405111" cy="259045"/>
    <xdr:sp macro="" textlink="">
      <xdr:nvSpPr>
        <xdr:cNvPr id="530" name="【認定こども園・幼稚園・保育所】&#10;有形固定資産減価償却率平均値テキスト">
          <a:extLst>
            <a:ext uri="{FF2B5EF4-FFF2-40B4-BE49-F238E27FC236}">
              <a16:creationId xmlns:a16="http://schemas.microsoft.com/office/drawing/2014/main" id="{A465DBF3-EFE3-49EF-BC8E-D0C71D3718D1}"/>
            </a:ext>
          </a:extLst>
        </xdr:cNvPr>
        <xdr:cNvSpPr txBox="1"/>
      </xdr:nvSpPr>
      <xdr:spPr>
        <a:xfrm>
          <a:off x="16357600" y="65679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74385</xdr:rowOff>
    </xdr:from>
    <xdr:to>
      <xdr:col>85</xdr:col>
      <xdr:colOff>177800</xdr:colOff>
      <xdr:row>39</xdr:row>
      <xdr:rowOff>4535</xdr:rowOff>
    </xdr:to>
    <xdr:sp macro="" textlink="">
      <xdr:nvSpPr>
        <xdr:cNvPr id="531" name="フローチャート: 判断 530">
          <a:extLst>
            <a:ext uri="{FF2B5EF4-FFF2-40B4-BE49-F238E27FC236}">
              <a16:creationId xmlns:a16="http://schemas.microsoft.com/office/drawing/2014/main" id="{E3F30648-EF7E-440B-81FB-65DBA58D6014}"/>
            </a:ext>
          </a:extLst>
        </xdr:cNvPr>
        <xdr:cNvSpPr/>
      </xdr:nvSpPr>
      <xdr:spPr>
        <a:xfrm>
          <a:off x="16268700" y="658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43362</xdr:rowOff>
    </xdr:from>
    <xdr:to>
      <xdr:col>81</xdr:col>
      <xdr:colOff>101600</xdr:colOff>
      <xdr:row>38</xdr:row>
      <xdr:rowOff>144962</xdr:rowOff>
    </xdr:to>
    <xdr:sp macro="" textlink="">
      <xdr:nvSpPr>
        <xdr:cNvPr id="532" name="フローチャート: 判断 531">
          <a:extLst>
            <a:ext uri="{FF2B5EF4-FFF2-40B4-BE49-F238E27FC236}">
              <a16:creationId xmlns:a16="http://schemas.microsoft.com/office/drawing/2014/main" id="{D0EF37B0-71DC-4F54-8BC4-D7E83F65E607}"/>
            </a:ext>
          </a:extLst>
        </xdr:cNvPr>
        <xdr:cNvSpPr/>
      </xdr:nvSpPr>
      <xdr:spPr>
        <a:xfrm>
          <a:off x="15430500" y="655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62956</xdr:rowOff>
    </xdr:from>
    <xdr:to>
      <xdr:col>76</xdr:col>
      <xdr:colOff>165100</xdr:colOff>
      <xdr:row>38</xdr:row>
      <xdr:rowOff>164556</xdr:rowOff>
    </xdr:to>
    <xdr:sp macro="" textlink="">
      <xdr:nvSpPr>
        <xdr:cNvPr id="533" name="フローチャート: 判断 532">
          <a:extLst>
            <a:ext uri="{FF2B5EF4-FFF2-40B4-BE49-F238E27FC236}">
              <a16:creationId xmlns:a16="http://schemas.microsoft.com/office/drawing/2014/main" id="{F6470F69-DC28-4906-9E45-27FE64B29A7D}"/>
            </a:ext>
          </a:extLst>
        </xdr:cNvPr>
        <xdr:cNvSpPr/>
      </xdr:nvSpPr>
      <xdr:spPr>
        <a:xfrm>
          <a:off x="14541500" y="657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54791</xdr:rowOff>
    </xdr:from>
    <xdr:to>
      <xdr:col>72</xdr:col>
      <xdr:colOff>38100</xdr:colOff>
      <xdr:row>38</xdr:row>
      <xdr:rowOff>156391</xdr:rowOff>
    </xdr:to>
    <xdr:sp macro="" textlink="">
      <xdr:nvSpPr>
        <xdr:cNvPr id="534" name="フローチャート: 判断 533">
          <a:extLst>
            <a:ext uri="{FF2B5EF4-FFF2-40B4-BE49-F238E27FC236}">
              <a16:creationId xmlns:a16="http://schemas.microsoft.com/office/drawing/2014/main" id="{59782B84-2463-4387-BF5D-088C5F428DE8}"/>
            </a:ext>
          </a:extLst>
        </xdr:cNvPr>
        <xdr:cNvSpPr/>
      </xdr:nvSpPr>
      <xdr:spPr>
        <a:xfrm>
          <a:off x="13652500" y="6569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10704</xdr:rowOff>
    </xdr:from>
    <xdr:to>
      <xdr:col>67</xdr:col>
      <xdr:colOff>101600</xdr:colOff>
      <xdr:row>38</xdr:row>
      <xdr:rowOff>112304</xdr:rowOff>
    </xdr:to>
    <xdr:sp macro="" textlink="">
      <xdr:nvSpPr>
        <xdr:cNvPr id="535" name="フローチャート: 判断 534">
          <a:extLst>
            <a:ext uri="{FF2B5EF4-FFF2-40B4-BE49-F238E27FC236}">
              <a16:creationId xmlns:a16="http://schemas.microsoft.com/office/drawing/2014/main" id="{EA3CFC18-AFD2-4785-945A-0D6789A5BA4A}"/>
            </a:ext>
          </a:extLst>
        </xdr:cNvPr>
        <xdr:cNvSpPr/>
      </xdr:nvSpPr>
      <xdr:spPr>
        <a:xfrm>
          <a:off x="12763500" y="6525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6" name="テキスト ボックス 535">
          <a:extLst>
            <a:ext uri="{FF2B5EF4-FFF2-40B4-BE49-F238E27FC236}">
              <a16:creationId xmlns:a16="http://schemas.microsoft.com/office/drawing/2014/main" id="{A18941FB-1368-44B2-A092-5BAE8B3E76DF}"/>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7" name="テキスト ボックス 536">
          <a:extLst>
            <a:ext uri="{FF2B5EF4-FFF2-40B4-BE49-F238E27FC236}">
              <a16:creationId xmlns:a16="http://schemas.microsoft.com/office/drawing/2014/main" id="{B2B491F0-A3D2-44EE-873F-9E628EE7B163}"/>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8" name="テキスト ボックス 537">
          <a:extLst>
            <a:ext uri="{FF2B5EF4-FFF2-40B4-BE49-F238E27FC236}">
              <a16:creationId xmlns:a16="http://schemas.microsoft.com/office/drawing/2014/main" id="{B7E98B7D-8A96-4F39-8CDB-00F655D0B416}"/>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9" name="テキスト ボックス 538">
          <a:extLst>
            <a:ext uri="{FF2B5EF4-FFF2-40B4-BE49-F238E27FC236}">
              <a16:creationId xmlns:a16="http://schemas.microsoft.com/office/drawing/2014/main" id="{0668D069-4BE1-4CE7-B650-9F2552B37F8D}"/>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40" name="テキスト ボックス 539">
          <a:extLst>
            <a:ext uri="{FF2B5EF4-FFF2-40B4-BE49-F238E27FC236}">
              <a16:creationId xmlns:a16="http://schemas.microsoft.com/office/drawing/2014/main" id="{89222B5B-F774-42E9-981E-D86A621E748A}"/>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103777</xdr:rowOff>
    </xdr:from>
    <xdr:to>
      <xdr:col>85</xdr:col>
      <xdr:colOff>177800</xdr:colOff>
      <xdr:row>34</xdr:row>
      <xdr:rowOff>33927</xdr:rowOff>
    </xdr:to>
    <xdr:sp macro="" textlink="">
      <xdr:nvSpPr>
        <xdr:cNvPr id="541" name="楕円 540">
          <a:extLst>
            <a:ext uri="{FF2B5EF4-FFF2-40B4-BE49-F238E27FC236}">
              <a16:creationId xmlns:a16="http://schemas.microsoft.com/office/drawing/2014/main" id="{C1377ECE-DC40-4D11-AB6A-F415ABA059D3}"/>
            </a:ext>
          </a:extLst>
        </xdr:cNvPr>
        <xdr:cNvSpPr/>
      </xdr:nvSpPr>
      <xdr:spPr>
        <a:xfrm>
          <a:off x="16268700" y="5761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56804</xdr:rowOff>
    </xdr:from>
    <xdr:ext cx="340478" cy="259045"/>
    <xdr:sp macro="" textlink="">
      <xdr:nvSpPr>
        <xdr:cNvPr id="542" name="【認定こども園・幼稚園・保育所】&#10;有形固定資産減価償却率該当値テキスト">
          <a:extLst>
            <a:ext uri="{FF2B5EF4-FFF2-40B4-BE49-F238E27FC236}">
              <a16:creationId xmlns:a16="http://schemas.microsoft.com/office/drawing/2014/main" id="{6611C4DF-130B-4AFA-99D2-E89692D7979B}"/>
            </a:ext>
          </a:extLst>
        </xdr:cNvPr>
        <xdr:cNvSpPr txBox="1"/>
      </xdr:nvSpPr>
      <xdr:spPr>
        <a:xfrm>
          <a:off x="16357600" y="571465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66222</xdr:rowOff>
    </xdr:from>
    <xdr:to>
      <xdr:col>81</xdr:col>
      <xdr:colOff>101600</xdr:colOff>
      <xdr:row>33</xdr:row>
      <xdr:rowOff>167822</xdr:rowOff>
    </xdr:to>
    <xdr:sp macro="" textlink="">
      <xdr:nvSpPr>
        <xdr:cNvPr id="543" name="楕円 542">
          <a:extLst>
            <a:ext uri="{FF2B5EF4-FFF2-40B4-BE49-F238E27FC236}">
              <a16:creationId xmlns:a16="http://schemas.microsoft.com/office/drawing/2014/main" id="{2ED3DF9E-3A63-4DE0-B88F-303DA2F36D8E}"/>
            </a:ext>
          </a:extLst>
        </xdr:cNvPr>
        <xdr:cNvSpPr/>
      </xdr:nvSpPr>
      <xdr:spPr>
        <a:xfrm>
          <a:off x="15430500" y="572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117022</xdr:rowOff>
    </xdr:from>
    <xdr:to>
      <xdr:col>85</xdr:col>
      <xdr:colOff>127000</xdr:colOff>
      <xdr:row>33</xdr:row>
      <xdr:rowOff>154577</xdr:rowOff>
    </xdr:to>
    <xdr:cxnSp macro="">
      <xdr:nvCxnSpPr>
        <xdr:cNvPr id="544" name="直線コネクタ 543">
          <a:extLst>
            <a:ext uri="{FF2B5EF4-FFF2-40B4-BE49-F238E27FC236}">
              <a16:creationId xmlns:a16="http://schemas.microsoft.com/office/drawing/2014/main" id="{929982AE-BBC8-46C0-B444-2813C203AEEB}"/>
            </a:ext>
          </a:extLst>
        </xdr:cNvPr>
        <xdr:cNvCxnSpPr/>
      </xdr:nvCxnSpPr>
      <xdr:spPr>
        <a:xfrm>
          <a:off x="15481300" y="5774872"/>
          <a:ext cx="8382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28666</xdr:rowOff>
    </xdr:from>
    <xdr:to>
      <xdr:col>76</xdr:col>
      <xdr:colOff>165100</xdr:colOff>
      <xdr:row>33</xdr:row>
      <xdr:rowOff>130266</xdr:rowOff>
    </xdr:to>
    <xdr:sp macro="" textlink="">
      <xdr:nvSpPr>
        <xdr:cNvPr id="545" name="楕円 544">
          <a:extLst>
            <a:ext uri="{FF2B5EF4-FFF2-40B4-BE49-F238E27FC236}">
              <a16:creationId xmlns:a16="http://schemas.microsoft.com/office/drawing/2014/main" id="{35A5E658-2A7A-4209-BB63-246CD4A9385F}"/>
            </a:ext>
          </a:extLst>
        </xdr:cNvPr>
        <xdr:cNvSpPr/>
      </xdr:nvSpPr>
      <xdr:spPr>
        <a:xfrm>
          <a:off x="14541500" y="5686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79466</xdr:rowOff>
    </xdr:from>
    <xdr:to>
      <xdr:col>81</xdr:col>
      <xdr:colOff>50800</xdr:colOff>
      <xdr:row>33</xdr:row>
      <xdr:rowOff>117022</xdr:rowOff>
    </xdr:to>
    <xdr:cxnSp macro="">
      <xdr:nvCxnSpPr>
        <xdr:cNvPr id="546" name="直線コネクタ 545">
          <a:extLst>
            <a:ext uri="{FF2B5EF4-FFF2-40B4-BE49-F238E27FC236}">
              <a16:creationId xmlns:a16="http://schemas.microsoft.com/office/drawing/2014/main" id="{40F0ED4D-1655-4C5A-981B-22152E85ACFF}"/>
            </a:ext>
          </a:extLst>
        </xdr:cNvPr>
        <xdr:cNvCxnSpPr/>
      </xdr:nvCxnSpPr>
      <xdr:spPr>
        <a:xfrm>
          <a:off x="14592300" y="5737316"/>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32</xdr:row>
      <xdr:rowOff>162560</xdr:rowOff>
    </xdr:from>
    <xdr:to>
      <xdr:col>72</xdr:col>
      <xdr:colOff>38100</xdr:colOff>
      <xdr:row>33</xdr:row>
      <xdr:rowOff>92710</xdr:rowOff>
    </xdr:to>
    <xdr:sp macro="" textlink="">
      <xdr:nvSpPr>
        <xdr:cNvPr id="547" name="楕円 546">
          <a:extLst>
            <a:ext uri="{FF2B5EF4-FFF2-40B4-BE49-F238E27FC236}">
              <a16:creationId xmlns:a16="http://schemas.microsoft.com/office/drawing/2014/main" id="{2CFB6F8F-7AEE-44F5-A548-BEC1AF95A05D}"/>
            </a:ext>
          </a:extLst>
        </xdr:cNvPr>
        <xdr:cNvSpPr/>
      </xdr:nvSpPr>
      <xdr:spPr>
        <a:xfrm>
          <a:off x="13652500" y="564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41910</xdr:rowOff>
    </xdr:from>
    <xdr:to>
      <xdr:col>76</xdr:col>
      <xdr:colOff>114300</xdr:colOff>
      <xdr:row>33</xdr:row>
      <xdr:rowOff>79466</xdr:rowOff>
    </xdr:to>
    <xdr:cxnSp macro="">
      <xdr:nvCxnSpPr>
        <xdr:cNvPr id="548" name="直線コネクタ 547">
          <a:extLst>
            <a:ext uri="{FF2B5EF4-FFF2-40B4-BE49-F238E27FC236}">
              <a16:creationId xmlns:a16="http://schemas.microsoft.com/office/drawing/2014/main" id="{48573CE6-17C2-44DB-A412-07834C568667}"/>
            </a:ext>
          </a:extLst>
        </xdr:cNvPr>
        <xdr:cNvCxnSpPr/>
      </xdr:nvCxnSpPr>
      <xdr:spPr>
        <a:xfrm>
          <a:off x="13703300" y="569976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32</xdr:row>
      <xdr:rowOff>125004</xdr:rowOff>
    </xdr:from>
    <xdr:to>
      <xdr:col>67</xdr:col>
      <xdr:colOff>101600</xdr:colOff>
      <xdr:row>33</xdr:row>
      <xdr:rowOff>55154</xdr:rowOff>
    </xdr:to>
    <xdr:sp macro="" textlink="">
      <xdr:nvSpPr>
        <xdr:cNvPr id="549" name="楕円 548">
          <a:extLst>
            <a:ext uri="{FF2B5EF4-FFF2-40B4-BE49-F238E27FC236}">
              <a16:creationId xmlns:a16="http://schemas.microsoft.com/office/drawing/2014/main" id="{E5E31E7E-1640-4C20-BD21-48FAC2F0EDF1}"/>
            </a:ext>
          </a:extLst>
        </xdr:cNvPr>
        <xdr:cNvSpPr/>
      </xdr:nvSpPr>
      <xdr:spPr>
        <a:xfrm>
          <a:off x="12763500" y="561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4354</xdr:rowOff>
    </xdr:from>
    <xdr:to>
      <xdr:col>71</xdr:col>
      <xdr:colOff>177800</xdr:colOff>
      <xdr:row>33</xdr:row>
      <xdr:rowOff>41910</xdr:rowOff>
    </xdr:to>
    <xdr:cxnSp macro="">
      <xdr:nvCxnSpPr>
        <xdr:cNvPr id="550" name="直線コネクタ 549">
          <a:extLst>
            <a:ext uri="{FF2B5EF4-FFF2-40B4-BE49-F238E27FC236}">
              <a16:creationId xmlns:a16="http://schemas.microsoft.com/office/drawing/2014/main" id="{DD4E64DD-4B6B-489C-AD1C-8D8C5E94F2EB}"/>
            </a:ext>
          </a:extLst>
        </xdr:cNvPr>
        <xdr:cNvCxnSpPr/>
      </xdr:nvCxnSpPr>
      <xdr:spPr>
        <a:xfrm>
          <a:off x="12814300" y="5662204"/>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136089</xdr:rowOff>
    </xdr:from>
    <xdr:ext cx="405111" cy="259045"/>
    <xdr:sp macro="" textlink="">
      <xdr:nvSpPr>
        <xdr:cNvPr id="551" name="n_1aveValue【認定こども園・幼稚園・保育所】&#10;有形固定資産減価償却率">
          <a:extLst>
            <a:ext uri="{FF2B5EF4-FFF2-40B4-BE49-F238E27FC236}">
              <a16:creationId xmlns:a16="http://schemas.microsoft.com/office/drawing/2014/main" id="{A3B676A4-1B50-4063-AA5D-EE7B6F9DBE77}"/>
            </a:ext>
          </a:extLst>
        </xdr:cNvPr>
        <xdr:cNvSpPr txBox="1"/>
      </xdr:nvSpPr>
      <xdr:spPr>
        <a:xfrm>
          <a:off x="15266044" y="665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155683</xdr:rowOff>
    </xdr:from>
    <xdr:ext cx="405111" cy="259045"/>
    <xdr:sp macro="" textlink="">
      <xdr:nvSpPr>
        <xdr:cNvPr id="552" name="n_2aveValue【認定こども園・幼稚園・保育所】&#10;有形固定資産減価償却率">
          <a:extLst>
            <a:ext uri="{FF2B5EF4-FFF2-40B4-BE49-F238E27FC236}">
              <a16:creationId xmlns:a16="http://schemas.microsoft.com/office/drawing/2014/main" id="{FBF19011-20F5-4C92-8310-5B12DB50B51A}"/>
            </a:ext>
          </a:extLst>
        </xdr:cNvPr>
        <xdr:cNvSpPr txBox="1"/>
      </xdr:nvSpPr>
      <xdr:spPr>
        <a:xfrm>
          <a:off x="14389744" y="667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147518</xdr:rowOff>
    </xdr:from>
    <xdr:ext cx="405111" cy="259045"/>
    <xdr:sp macro="" textlink="">
      <xdr:nvSpPr>
        <xdr:cNvPr id="553" name="n_3aveValue【認定こども園・幼稚園・保育所】&#10;有形固定資産減価償却率">
          <a:extLst>
            <a:ext uri="{FF2B5EF4-FFF2-40B4-BE49-F238E27FC236}">
              <a16:creationId xmlns:a16="http://schemas.microsoft.com/office/drawing/2014/main" id="{E6783B16-5A4A-47F0-86B5-7C15B471ED29}"/>
            </a:ext>
          </a:extLst>
        </xdr:cNvPr>
        <xdr:cNvSpPr txBox="1"/>
      </xdr:nvSpPr>
      <xdr:spPr>
        <a:xfrm>
          <a:off x="13500744" y="6662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103431</xdr:rowOff>
    </xdr:from>
    <xdr:ext cx="405111" cy="259045"/>
    <xdr:sp macro="" textlink="">
      <xdr:nvSpPr>
        <xdr:cNvPr id="554" name="n_4aveValue【認定こども園・幼稚園・保育所】&#10;有形固定資産減価償却率">
          <a:extLst>
            <a:ext uri="{FF2B5EF4-FFF2-40B4-BE49-F238E27FC236}">
              <a16:creationId xmlns:a16="http://schemas.microsoft.com/office/drawing/2014/main" id="{6E041A2A-3F01-4D87-BBB8-6DFF0472D751}"/>
            </a:ext>
          </a:extLst>
        </xdr:cNvPr>
        <xdr:cNvSpPr txBox="1"/>
      </xdr:nvSpPr>
      <xdr:spPr>
        <a:xfrm>
          <a:off x="12611744" y="6618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32</xdr:row>
      <xdr:rowOff>12899</xdr:rowOff>
    </xdr:from>
    <xdr:ext cx="340478" cy="259045"/>
    <xdr:sp macro="" textlink="">
      <xdr:nvSpPr>
        <xdr:cNvPr id="555" name="n_1mainValue【認定こども園・幼稚園・保育所】&#10;有形固定資産減価償却率">
          <a:extLst>
            <a:ext uri="{FF2B5EF4-FFF2-40B4-BE49-F238E27FC236}">
              <a16:creationId xmlns:a16="http://schemas.microsoft.com/office/drawing/2014/main" id="{602A6DD4-A08B-441A-A829-BFB564DD91D4}"/>
            </a:ext>
          </a:extLst>
        </xdr:cNvPr>
        <xdr:cNvSpPr txBox="1"/>
      </xdr:nvSpPr>
      <xdr:spPr>
        <a:xfrm>
          <a:off x="15298361" y="54992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31</xdr:row>
      <xdr:rowOff>146793</xdr:rowOff>
    </xdr:from>
    <xdr:ext cx="340478" cy="259045"/>
    <xdr:sp macro="" textlink="">
      <xdr:nvSpPr>
        <xdr:cNvPr id="556" name="n_2mainValue【認定こども園・幼稚園・保育所】&#10;有形固定資産減価償却率">
          <a:extLst>
            <a:ext uri="{FF2B5EF4-FFF2-40B4-BE49-F238E27FC236}">
              <a16:creationId xmlns:a16="http://schemas.microsoft.com/office/drawing/2014/main" id="{C13652EC-FCCE-4091-A6C2-2AB80FC71D41}"/>
            </a:ext>
          </a:extLst>
        </xdr:cNvPr>
        <xdr:cNvSpPr txBox="1"/>
      </xdr:nvSpPr>
      <xdr:spPr>
        <a:xfrm>
          <a:off x="14422061" y="546174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31</xdr:row>
      <xdr:rowOff>109237</xdr:rowOff>
    </xdr:from>
    <xdr:ext cx="340478" cy="259045"/>
    <xdr:sp macro="" textlink="">
      <xdr:nvSpPr>
        <xdr:cNvPr id="557" name="n_3mainValue【認定こども園・幼稚園・保育所】&#10;有形固定資産減価償却率">
          <a:extLst>
            <a:ext uri="{FF2B5EF4-FFF2-40B4-BE49-F238E27FC236}">
              <a16:creationId xmlns:a16="http://schemas.microsoft.com/office/drawing/2014/main" id="{4A6BEF36-5007-42AB-8ACC-BE8884BEA772}"/>
            </a:ext>
          </a:extLst>
        </xdr:cNvPr>
        <xdr:cNvSpPr txBox="1"/>
      </xdr:nvSpPr>
      <xdr:spPr>
        <a:xfrm>
          <a:off x="13533061" y="54241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71061</xdr:colOff>
      <xdr:row>31</xdr:row>
      <xdr:rowOff>71681</xdr:rowOff>
    </xdr:from>
    <xdr:ext cx="340478" cy="259045"/>
    <xdr:sp macro="" textlink="">
      <xdr:nvSpPr>
        <xdr:cNvPr id="558" name="n_4mainValue【認定こども園・幼稚園・保育所】&#10;有形固定資産減価償却率">
          <a:extLst>
            <a:ext uri="{FF2B5EF4-FFF2-40B4-BE49-F238E27FC236}">
              <a16:creationId xmlns:a16="http://schemas.microsoft.com/office/drawing/2014/main" id="{8187C467-0E1D-4C5D-B0BD-A1794CD9E0C9}"/>
            </a:ext>
          </a:extLst>
        </xdr:cNvPr>
        <xdr:cNvSpPr txBox="1"/>
      </xdr:nvSpPr>
      <xdr:spPr>
        <a:xfrm>
          <a:off x="12644061" y="538663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9" name="正方形/長方形 558">
          <a:extLst>
            <a:ext uri="{FF2B5EF4-FFF2-40B4-BE49-F238E27FC236}">
              <a16:creationId xmlns:a16="http://schemas.microsoft.com/office/drawing/2014/main" id="{E1F04321-C5D8-475E-904B-F07C655B6C02}"/>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60" name="正方形/長方形 559">
          <a:extLst>
            <a:ext uri="{FF2B5EF4-FFF2-40B4-BE49-F238E27FC236}">
              <a16:creationId xmlns:a16="http://schemas.microsoft.com/office/drawing/2014/main" id="{B99E46C2-907C-4950-92F9-E473625905DF}"/>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61" name="正方形/長方形 560">
          <a:extLst>
            <a:ext uri="{FF2B5EF4-FFF2-40B4-BE49-F238E27FC236}">
              <a16:creationId xmlns:a16="http://schemas.microsoft.com/office/drawing/2014/main" id="{9258DDF6-038A-4379-8332-ACFDEA321BB4}"/>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62" name="正方形/長方形 561">
          <a:extLst>
            <a:ext uri="{FF2B5EF4-FFF2-40B4-BE49-F238E27FC236}">
              <a16:creationId xmlns:a16="http://schemas.microsoft.com/office/drawing/2014/main" id="{EF67C039-00BE-437D-81BE-42935D80B594}"/>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63" name="正方形/長方形 562">
          <a:extLst>
            <a:ext uri="{FF2B5EF4-FFF2-40B4-BE49-F238E27FC236}">
              <a16:creationId xmlns:a16="http://schemas.microsoft.com/office/drawing/2014/main" id="{9F89F035-DA54-4D26-865D-D5F2B33253F1}"/>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4" name="正方形/長方形 563">
          <a:extLst>
            <a:ext uri="{FF2B5EF4-FFF2-40B4-BE49-F238E27FC236}">
              <a16:creationId xmlns:a16="http://schemas.microsoft.com/office/drawing/2014/main" id="{CC63F5DA-1B5C-45DC-9ACB-ABE795FA4DF3}"/>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5" name="正方形/長方形 564">
          <a:extLst>
            <a:ext uri="{FF2B5EF4-FFF2-40B4-BE49-F238E27FC236}">
              <a16:creationId xmlns:a16="http://schemas.microsoft.com/office/drawing/2014/main" id="{B4947C32-92FE-48C0-A3D1-881CCD5ED51B}"/>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6" name="正方形/長方形 565">
          <a:extLst>
            <a:ext uri="{FF2B5EF4-FFF2-40B4-BE49-F238E27FC236}">
              <a16:creationId xmlns:a16="http://schemas.microsoft.com/office/drawing/2014/main" id="{FD5747CD-257A-4980-9FA6-2A74114AA939}"/>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7" name="テキスト ボックス 566">
          <a:extLst>
            <a:ext uri="{FF2B5EF4-FFF2-40B4-BE49-F238E27FC236}">
              <a16:creationId xmlns:a16="http://schemas.microsoft.com/office/drawing/2014/main" id="{9128132C-DF3C-4E49-94D1-F02DC064A05A}"/>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8" name="直線コネクタ 567">
          <a:extLst>
            <a:ext uri="{FF2B5EF4-FFF2-40B4-BE49-F238E27FC236}">
              <a16:creationId xmlns:a16="http://schemas.microsoft.com/office/drawing/2014/main" id="{1184BB58-DD07-4EE4-A354-C486ECFAAFF4}"/>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9" name="直線コネクタ 568">
          <a:extLst>
            <a:ext uri="{FF2B5EF4-FFF2-40B4-BE49-F238E27FC236}">
              <a16:creationId xmlns:a16="http://schemas.microsoft.com/office/drawing/2014/main" id="{23A87947-6BA7-4606-B6FC-D5662D5294D6}"/>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570" name="テキスト ボックス 569">
          <a:extLst>
            <a:ext uri="{FF2B5EF4-FFF2-40B4-BE49-F238E27FC236}">
              <a16:creationId xmlns:a16="http://schemas.microsoft.com/office/drawing/2014/main" id="{1FA2C87C-D057-4DB1-AD83-408B6365D1FA}"/>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71" name="直線コネクタ 570">
          <a:extLst>
            <a:ext uri="{FF2B5EF4-FFF2-40B4-BE49-F238E27FC236}">
              <a16:creationId xmlns:a16="http://schemas.microsoft.com/office/drawing/2014/main" id="{A970E06E-B821-479F-897C-882045063AFF}"/>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572" name="テキスト ボックス 571">
          <a:extLst>
            <a:ext uri="{FF2B5EF4-FFF2-40B4-BE49-F238E27FC236}">
              <a16:creationId xmlns:a16="http://schemas.microsoft.com/office/drawing/2014/main" id="{0C58AF89-054C-4215-938C-BB65C715596E}"/>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73" name="直線コネクタ 572">
          <a:extLst>
            <a:ext uri="{FF2B5EF4-FFF2-40B4-BE49-F238E27FC236}">
              <a16:creationId xmlns:a16="http://schemas.microsoft.com/office/drawing/2014/main" id="{C025E336-47F8-4407-AEB0-6BF66A876BE8}"/>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574" name="テキスト ボックス 573">
          <a:extLst>
            <a:ext uri="{FF2B5EF4-FFF2-40B4-BE49-F238E27FC236}">
              <a16:creationId xmlns:a16="http://schemas.microsoft.com/office/drawing/2014/main" id="{A50BF14D-ED66-4522-8E92-91236B6D7DB5}"/>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75" name="直線コネクタ 574">
          <a:extLst>
            <a:ext uri="{FF2B5EF4-FFF2-40B4-BE49-F238E27FC236}">
              <a16:creationId xmlns:a16="http://schemas.microsoft.com/office/drawing/2014/main" id="{9594106A-F110-4FC5-AFE3-2B45DAE85B57}"/>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576" name="テキスト ボックス 575">
          <a:extLst>
            <a:ext uri="{FF2B5EF4-FFF2-40B4-BE49-F238E27FC236}">
              <a16:creationId xmlns:a16="http://schemas.microsoft.com/office/drawing/2014/main" id="{E5DED891-2CEF-440B-9E57-E9EFBDCEF826}"/>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7" name="直線コネクタ 576">
          <a:extLst>
            <a:ext uri="{FF2B5EF4-FFF2-40B4-BE49-F238E27FC236}">
              <a16:creationId xmlns:a16="http://schemas.microsoft.com/office/drawing/2014/main" id="{AC0A3699-ADF6-4EBA-9323-7A1B051CAB81}"/>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578" name="テキスト ボックス 577">
          <a:extLst>
            <a:ext uri="{FF2B5EF4-FFF2-40B4-BE49-F238E27FC236}">
              <a16:creationId xmlns:a16="http://schemas.microsoft.com/office/drawing/2014/main" id="{0F5F80F3-7974-4645-AB03-3A81D4D0116B}"/>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9" name="直線コネクタ 578">
          <a:extLst>
            <a:ext uri="{FF2B5EF4-FFF2-40B4-BE49-F238E27FC236}">
              <a16:creationId xmlns:a16="http://schemas.microsoft.com/office/drawing/2014/main" id="{059FADBC-5EAE-4BA2-915B-9F3718737090}"/>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580" name="テキスト ボックス 579">
          <a:extLst>
            <a:ext uri="{FF2B5EF4-FFF2-40B4-BE49-F238E27FC236}">
              <a16:creationId xmlns:a16="http://schemas.microsoft.com/office/drawing/2014/main" id="{AB863F76-412B-44BD-B95E-BF72D611DFEE}"/>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81" name="直線コネクタ 580">
          <a:extLst>
            <a:ext uri="{FF2B5EF4-FFF2-40B4-BE49-F238E27FC236}">
              <a16:creationId xmlns:a16="http://schemas.microsoft.com/office/drawing/2014/main" id="{E2C854DF-507F-4FD0-B487-6794E40B209F}"/>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82" name="テキスト ボックス 581">
          <a:extLst>
            <a:ext uri="{FF2B5EF4-FFF2-40B4-BE49-F238E27FC236}">
              <a16:creationId xmlns:a16="http://schemas.microsoft.com/office/drawing/2014/main" id="{333FD9C4-02A5-4624-A7C1-9D69787D4659}"/>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83" name="【認定こども園・幼稚園・保育所】&#10;一人当たり面積グラフ枠">
          <a:extLst>
            <a:ext uri="{FF2B5EF4-FFF2-40B4-BE49-F238E27FC236}">
              <a16:creationId xmlns:a16="http://schemas.microsoft.com/office/drawing/2014/main" id="{7A58BC47-EFB1-4FEB-A770-E3A9DE9786E5}"/>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155122</xdr:rowOff>
    </xdr:from>
    <xdr:to>
      <xdr:col>116</xdr:col>
      <xdr:colOff>62864</xdr:colOff>
      <xdr:row>41</xdr:row>
      <xdr:rowOff>168184</xdr:rowOff>
    </xdr:to>
    <xdr:cxnSp macro="">
      <xdr:nvCxnSpPr>
        <xdr:cNvPr id="584" name="直線コネクタ 583">
          <a:extLst>
            <a:ext uri="{FF2B5EF4-FFF2-40B4-BE49-F238E27FC236}">
              <a16:creationId xmlns:a16="http://schemas.microsoft.com/office/drawing/2014/main" id="{4D3C90E2-5926-4C55-B85D-4231F6EC7EB9}"/>
            </a:ext>
          </a:extLst>
        </xdr:cNvPr>
        <xdr:cNvCxnSpPr/>
      </xdr:nvCxnSpPr>
      <xdr:spPr>
        <a:xfrm flipV="1">
          <a:off x="22160864" y="5812972"/>
          <a:ext cx="0" cy="1384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561</xdr:rowOff>
    </xdr:from>
    <xdr:ext cx="469744" cy="259045"/>
    <xdr:sp macro="" textlink="">
      <xdr:nvSpPr>
        <xdr:cNvPr id="585" name="【認定こども園・幼稚園・保育所】&#10;一人当たり面積最小値テキスト">
          <a:extLst>
            <a:ext uri="{FF2B5EF4-FFF2-40B4-BE49-F238E27FC236}">
              <a16:creationId xmlns:a16="http://schemas.microsoft.com/office/drawing/2014/main" id="{165DC932-E05D-4E76-A02C-93D6FA86507D}"/>
            </a:ext>
          </a:extLst>
        </xdr:cNvPr>
        <xdr:cNvSpPr txBox="1"/>
      </xdr:nvSpPr>
      <xdr:spPr>
        <a:xfrm>
          <a:off x="22199600" y="7201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168184</xdr:rowOff>
    </xdr:from>
    <xdr:to>
      <xdr:col>116</xdr:col>
      <xdr:colOff>152400</xdr:colOff>
      <xdr:row>41</xdr:row>
      <xdr:rowOff>168184</xdr:rowOff>
    </xdr:to>
    <xdr:cxnSp macro="">
      <xdr:nvCxnSpPr>
        <xdr:cNvPr id="586" name="直線コネクタ 585">
          <a:extLst>
            <a:ext uri="{FF2B5EF4-FFF2-40B4-BE49-F238E27FC236}">
              <a16:creationId xmlns:a16="http://schemas.microsoft.com/office/drawing/2014/main" id="{1B3923B5-115B-4F00-A66B-8EC36B674DE8}"/>
            </a:ext>
          </a:extLst>
        </xdr:cNvPr>
        <xdr:cNvCxnSpPr/>
      </xdr:nvCxnSpPr>
      <xdr:spPr>
        <a:xfrm>
          <a:off x="22072600" y="7197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101799</xdr:rowOff>
    </xdr:from>
    <xdr:ext cx="469744" cy="259045"/>
    <xdr:sp macro="" textlink="">
      <xdr:nvSpPr>
        <xdr:cNvPr id="587" name="【認定こども園・幼稚園・保育所】&#10;一人当たり面積最大値テキスト">
          <a:extLst>
            <a:ext uri="{FF2B5EF4-FFF2-40B4-BE49-F238E27FC236}">
              <a16:creationId xmlns:a16="http://schemas.microsoft.com/office/drawing/2014/main" id="{282BC9E7-210E-496D-8C1B-214BAB7B4E7E}"/>
            </a:ext>
          </a:extLst>
        </xdr:cNvPr>
        <xdr:cNvSpPr txBox="1"/>
      </xdr:nvSpPr>
      <xdr:spPr>
        <a:xfrm>
          <a:off x="22199600" y="5588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155122</xdr:rowOff>
    </xdr:from>
    <xdr:to>
      <xdr:col>116</xdr:col>
      <xdr:colOff>152400</xdr:colOff>
      <xdr:row>33</xdr:row>
      <xdr:rowOff>155122</xdr:rowOff>
    </xdr:to>
    <xdr:cxnSp macro="">
      <xdr:nvCxnSpPr>
        <xdr:cNvPr id="588" name="直線コネクタ 587">
          <a:extLst>
            <a:ext uri="{FF2B5EF4-FFF2-40B4-BE49-F238E27FC236}">
              <a16:creationId xmlns:a16="http://schemas.microsoft.com/office/drawing/2014/main" id="{A3CAD573-AFBB-448E-915B-2F1F65FA55D0}"/>
            </a:ext>
          </a:extLst>
        </xdr:cNvPr>
        <xdr:cNvCxnSpPr/>
      </xdr:nvCxnSpPr>
      <xdr:spPr>
        <a:xfrm>
          <a:off x="22072600" y="5812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8726</xdr:rowOff>
    </xdr:from>
    <xdr:ext cx="469744" cy="259045"/>
    <xdr:sp macro="" textlink="">
      <xdr:nvSpPr>
        <xdr:cNvPr id="589" name="【認定こども園・幼稚園・保育所】&#10;一人当たり面積平均値テキスト">
          <a:extLst>
            <a:ext uri="{FF2B5EF4-FFF2-40B4-BE49-F238E27FC236}">
              <a16:creationId xmlns:a16="http://schemas.microsoft.com/office/drawing/2014/main" id="{1743CF69-80D5-4809-B0F4-F85D384247B9}"/>
            </a:ext>
          </a:extLst>
        </xdr:cNvPr>
        <xdr:cNvSpPr txBox="1"/>
      </xdr:nvSpPr>
      <xdr:spPr>
        <a:xfrm>
          <a:off x="22199600" y="66952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30299</xdr:rowOff>
    </xdr:from>
    <xdr:to>
      <xdr:col>116</xdr:col>
      <xdr:colOff>114300</xdr:colOff>
      <xdr:row>39</xdr:row>
      <xdr:rowOff>131899</xdr:rowOff>
    </xdr:to>
    <xdr:sp macro="" textlink="">
      <xdr:nvSpPr>
        <xdr:cNvPr id="590" name="フローチャート: 判断 589">
          <a:extLst>
            <a:ext uri="{FF2B5EF4-FFF2-40B4-BE49-F238E27FC236}">
              <a16:creationId xmlns:a16="http://schemas.microsoft.com/office/drawing/2014/main" id="{65509703-F92E-4E05-85CB-40EEB43761A3}"/>
            </a:ext>
          </a:extLst>
        </xdr:cNvPr>
        <xdr:cNvSpPr/>
      </xdr:nvSpPr>
      <xdr:spPr>
        <a:xfrm>
          <a:off x="22110700" y="671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34653</xdr:rowOff>
    </xdr:from>
    <xdr:to>
      <xdr:col>112</xdr:col>
      <xdr:colOff>38100</xdr:colOff>
      <xdr:row>39</xdr:row>
      <xdr:rowOff>136253</xdr:rowOff>
    </xdr:to>
    <xdr:sp macro="" textlink="">
      <xdr:nvSpPr>
        <xdr:cNvPr id="591" name="フローチャート: 判断 590">
          <a:extLst>
            <a:ext uri="{FF2B5EF4-FFF2-40B4-BE49-F238E27FC236}">
              <a16:creationId xmlns:a16="http://schemas.microsoft.com/office/drawing/2014/main" id="{466E0E5E-423F-4FB8-BAC9-2238E8C237BB}"/>
            </a:ext>
          </a:extLst>
        </xdr:cNvPr>
        <xdr:cNvSpPr/>
      </xdr:nvSpPr>
      <xdr:spPr>
        <a:xfrm>
          <a:off x="21272500" y="6721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95613</xdr:rowOff>
    </xdr:from>
    <xdr:to>
      <xdr:col>107</xdr:col>
      <xdr:colOff>101600</xdr:colOff>
      <xdr:row>40</xdr:row>
      <xdr:rowOff>25763</xdr:rowOff>
    </xdr:to>
    <xdr:sp macro="" textlink="">
      <xdr:nvSpPr>
        <xdr:cNvPr id="592" name="フローチャート: 判断 591">
          <a:extLst>
            <a:ext uri="{FF2B5EF4-FFF2-40B4-BE49-F238E27FC236}">
              <a16:creationId xmlns:a16="http://schemas.microsoft.com/office/drawing/2014/main" id="{72610D74-B9F1-464B-8B6E-FC88B1E22AC5}"/>
            </a:ext>
          </a:extLst>
        </xdr:cNvPr>
        <xdr:cNvSpPr/>
      </xdr:nvSpPr>
      <xdr:spPr>
        <a:xfrm>
          <a:off x="20383500" y="678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121738</xdr:rowOff>
    </xdr:from>
    <xdr:to>
      <xdr:col>102</xdr:col>
      <xdr:colOff>165100</xdr:colOff>
      <xdr:row>40</xdr:row>
      <xdr:rowOff>51888</xdr:rowOff>
    </xdr:to>
    <xdr:sp macro="" textlink="">
      <xdr:nvSpPr>
        <xdr:cNvPr id="593" name="フローチャート: 判断 592">
          <a:extLst>
            <a:ext uri="{FF2B5EF4-FFF2-40B4-BE49-F238E27FC236}">
              <a16:creationId xmlns:a16="http://schemas.microsoft.com/office/drawing/2014/main" id="{66738EAE-8FE2-4F91-89C9-FD6600D74079}"/>
            </a:ext>
          </a:extLst>
        </xdr:cNvPr>
        <xdr:cNvSpPr/>
      </xdr:nvSpPr>
      <xdr:spPr>
        <a:xfrm>
          <a:off x="19494500" y="6808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87993</xdr:rowOff>
    </xdr:from>
    <xdr:to>
      <xdr:col>98</xdr:col>
      <xdr:colOff>38100</xdr:colOff>
      <xdr:row>40</xdr:row>
      <xdr:rowOff>18143</xdr:rowOff>
    </xdr:to>
    <xdr:sp macro="" textlink="">
      <xdr:nvSpPr>
        <xdr:cNvPr id="594" name="フローチャート: 判断 593">
          <a:extLst>
            <a:ext uri="{FF2B5EF4-FFF2-40B4-BE49-F238E27FC236}">
              <a16:creationId xmlns:a16="http://schemas.microsoft.com/office/drawing/2014/main" id="{C52A29D6-C273-4083-B661-07536FF98A6C}"/>
            </a:ext>
          </a:extLst>
        </xdr:cNvPr>
        <xdr:cNvSpPr/>
      </xdr:nvSpPr>
      <xdr:spPr>
        <a:xfrm>
          <a:off x="18605500" y="677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95" name="テキスト ボックス 594">
          <a:extLst>
            <a:ext uri="{FF2B5EF4-FFF2-40B4-BE49-F238E27FC236}">
              <a16:creationId xmlns:a16="http://schemas.microsoft.com/office/drawing/2014/main" id="{60DE788C-44DD-4F6E-8E08-E3E007431E99}"/>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6" name="テキスト ボックス 595">
          <a:extLst>
            <a:ext uri="{FF2B5EF4-FFF2-40B4-BE49-F238E27FC236}">
              <a16:creationId xmlns:a16="http://schemas.microsoft.com/office/drawing/2014/main" id="{769B415D-6B8F-4B9D-9B2B-16086647F59D}"/>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7" name="テキスト ボックス 596">
          <a:extLst>
            <a:ext uri="{FF2B5EF4-FFF2-40B4-BE49-F238E27FC236}">
              <a16:creationId xmlns:a16="http://schemas.microsoft.com/office/drawing/2014/main" id="{0CE22572-D6F0-491B-83AC-ECF159438A6B}"/>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8" name="テキスト ボックス 597">
          <a:extLst>
            <a:ext uri="{FF2B5EF4-FFF2-40B4-BE49-F238E27FC236}">
              <a16:creationId xmlns:a16="http://schemas.microsoft.com/office/drawing/2014/main" id="{F97ABB66-BAEF-4240-89AF-716893723DFF}"/>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9" name="テキスト ボックス 598">
          <a:extLst>
            <a:ext uri="{FF2B5EF4-FFF2-40B4-BE49-F238E27FC236}">
              <a16:creationId xmlns:a16="http://schemas.microsoft.com/office/drawing/2014/main" id="{E79822C3-B1B9-4ADB-AE2E-FC17815D40AC}"/>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104322</xdr:rowOff>
    </xdr:from>
    <xdr:to>
      <xdr:col>116</xdr:col>
      <xdr:colOff>114300</xdr:colOff>
      <xdr:row>34</xdr:row>
      <xdr:rowOff>34472</xdr:rowOff>
    </xdr:to>
    <xdr:sp macro="" textlink="">
      <xdr:nvSpPr>
        <xdr:cNvPr id="600" name="楕円 599">
          <a:extLst>
            <a:ext uri="{FF2B5EF4-FFF2-40B4-BE49-F238E27FC236}">
              <a16:creationId xmlns:a16="http://schemas.microsoft.com/office/drawing/2014/main" id="{47DEB554-A20B-46E4-9CD0-E79C30D8C4F6}"/>
            </a:ext>
          </a:extLst>
        </xdr:cNvPr>
        <xdr:cNvSpPr/>
      </xdr:nvSpPr>
      <xdr:spPr>
        <a:xfrm>
          <a:off x="22110700" y="576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33</xdr:row>
      <xdr:rowOff>57349</xdr:rowOff>
    </xdr:from>
    <xdr:ext cx="469744" cy="259045"/>
    <xdr:sp macro="" textlink="">
      <xdr:nvSpPr>
        <xdr:cNvPr id="601" name="【認定こども園・幼稚園・保育所】&#10;一人当たり面積該当値テキスト">
          <a:extLst>
            <a:ext uri="{FF2B5EF4-FFF2-40B4-BE49-F238E27FC236}">
              <a16:creationId xmlns:a16="http://schemas.microsoft.com/office/drawing/2014/main" id="{7441AF9C-8F0C-45E2-8DF0-F78A7F6D7523}"/>
            </a:ext>
          </a:extLst>
        </xdr:cNvPr>
        <xdr:cNvSpPr txBox="1"/>
      </xdr:nvSpPr>
      <xdr:spPr>
        <a:xfrm>
          <a:off x="22199600" y="5715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138067</xdr:rowOff>
    </xdr:from>
    <xdr:to>
      <xdr:col>112</xdr:col>
      <xdr:colOff>38100</xdr:colOff>
      <xdr:row>34</xdr:row>
      <xdr:rowOff>68217</xdr:rowOff>
    </xdr:to>
    <xdr:sp macro="" textlink="">
      <xdr:nvSpPr>
        <xdr:cNvPr id="602" name="楕円 601">
          <a:extLst>
            <a:ext uri="{FF2B5EF4-FFF2-40B4-BE49-F238E27FC236}">
              <a16:creationId xmlns:a16="http://schemas.microsoft.com/office/drawing/2014/main" id="{0957A82F-FB49-4763-98C1-EB50533B9817}"/>
            </a:ext>
          </a:extLst>
        </xdr:cNvPr>
        <xdr:cNvSpPr/>
      </xdr:nvSpPr>
      <xdr:spPr>
        <a:xfrm>
          <a:off x="21272500" y="5795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33</xdr:row>
      <xdr:rowOff>155122</xdr:rowOff>
    </xdr:from>
    <xdr:to>
      <xdr:col>116</xdr:col>
      <xdr:colOff>63500</xdr:colOff>
      <xdr:row>34</xdr:row>
      <xdr:rowOff>17417</xdr:rowOff>
    </xdr:to>
    <xdr:cxnSp macro="">
      <xdr:nvCxnSpPr>
        <xdr:cNvPr id="603" name="直線コネクタ 602">
          <a:extLst>
            <a:ext uri="{FF2B5EF4-FFF2-40B4-BE49-F238E27FC236}">
              <a16:creationId xmlns:a16="http://schemas.microsoft.com/office/drawing/2014/main" id="{2A589861-D02F-4360-89D4-9A7D27FC8C32}"/>
            </a:ext>
          </a:extLst>
        </xdr:cNvPr>
        <xdr:cNvCxnSpPr/>
      </xdr:nvCxnSpPr>
      <xdr:spPr>
        <a:xfrm flipV="1">
          <a:off x="21323300" y="5812972"/>
          <a:ext cx="838200" cy="33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33</xdr:row>
      <xdr:rowOff>98878</xdr:rowOff>
    </xdr:from>
    <xdr:to>
      <xdr:col>107</xdr:col>
      <xdr:colOff>101600</xdr:colOff>
      <xdr:row>34</xdr:row>
      <xdr:rowOff>29028</xdr:rowOff>
    </xdr:to>
    <xdr:sp macro="" textlink="">
      <xdr:nvSpPr>
        <xdr:cNvPr id="604" name="楕円 603">
          <a:extLst>
            <a:ext uri="{FF2B5EF4-FFF2-40B4-BE49-F238E27FC236}">
              <a16:creationId xmlns:a16="http://schemas.microsoft.com/office/drawing/2014/main" id="{CF88A04A-F5FB-4190-A3D9-1EC224531A7F}"/>
            </a:ext>
          </a:extLst>
        </xdr:cNvPr>
        <xdr:cNvSpPr/>
      </xdr:nvSpPr>
      <xdr:spPr>
        <a:xfrm>
          <a:off x="20383500" y="575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149678</xdr:rowOff>
    </xdr:from>
    <xdr:to>
      <xdr:col>111</xdr:col>
      <xdr:colOff>177800</xdr:colOff>
      <xdr:row>34</xdr:row>
      <xdr:rowOff>17417</xdr:rowOff>
    </xdr:to>
    <xdr:cxnSp macro="">
      <xdr:nvCxnSpPr>
        <xdr:cNvPr id="605" name="直線コネクタ 604">
          <a:extLst>
            <a:ext uri="{FF2B5EF4-FFF2-40B4-BE49-F238E27FC236}">
              <a16:creationId xmlns:a16="http://schemas.microsoft.com/office/drawing/2014/main" id="{87E348EA-5D54-4DB1-93C7-A6F52E0FCF99}"/>
            </a:ext>
          </a:extLst>
        </xdr:cNvPr>
        <xdr:cNvCxnSpPr/>
      </xdr:nvCxnSpPr>
      <xdr:spPr>
        <a:xfrm>
          <a:off x="20434300" y="5807528"/>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33</xdr:row>
      <xdr:rowOff>148953</xdr:rowOff>
    </xdr:from>
    <xdr:to>
      <xdr:col>102</xdr:col>
      <xdr:colOff>165100</xdr:colOff>
      <xdr:row>34</xdr:row>
      <xdr:rowOff>79103</xdr:rowOff>
    </xdr:to>
    <xdr:sp macro="" textlink="">
      <xdr:nvSpPr>
        <xdr:cNvPr id="606" name="楕円 605">
          <a:extLst>
            <a:ext uri="{FF2B5EF4-FFF2-40B4-BE49-F238E27FC236}">
              <a16:creationId xmlns:a16="http://schemas.microsoft.com/office/drawing/2014/main" id="{8DBA52C3-44D5-4DCD-BAA9-8FDAE1571966}"/>
            </a:ext>
          </a:extLst>
        </xdr:cNvPr>
        <xdr:cNvSpPr/>
      </xdr:nvSpPr>
      <xdr:spPr>
        <a:xfrm>
          <a:off x="19494500" y="5806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33</xdr:row>
      <xdr:rowOff>149678</xdr:rowOff>
    </xdr:from>
    <xdr:to>
      <xdr:col>107</xdr:col>
      <xdr:colOff>50800</xdr:colOff>
      <xdr:row>34</xdr:row>
      <xdr:rowOff>28303</xdr:rowOff>
    </xdr:to>
    <xdr:cxnSp macro="">
      <xdr:nvCxnSpPr>
        <xdr:cNvPr id="607" name="直線コネクタ 606">
          <a:extLst>
            <a:ext uri="{FF2B5EF4-FFF2-40B4-BE49-F238E27FC236}">
              <a16:creationId xmlns:a16="http://schemas.microsoft.com/office/drawing/2014/main" id="{B60DEBAB-74ED-4936-A7CB-358A7BC6A398}"/>
            </a:ext>
          </a:extLst>
        </xdr:cNvPr>
        <xdr:cNvCxnSpPr/>
      </xdr:nvCxnSpPr>
      <xdr:spPr>
        <a:xfrm flipV="1">
          <a:off x="19545300" y="5807528"/>
          <a:ext cx="889000" cy="50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33</xdr:row>
      <xdr:rowOff>164193</xdr:rowOff>
    </xdr:from>
    <xdr:to>
      <xdr:col>98</xdr:col>
      <xdr:colOff>38100</xdr:colOff>
      <xdr:row>34</xdr:row>
      <xdr:rowOff>94343</xdr:rowOff>
    </xdr:to>
    <xdr:sp macro="" textlink="">
      <xdr:nvSpPr>
        <xdr:cNvPr id="608" name="楕円 607">
          <a:extLst>
            <a:ext uri="{FF2B5EF4-FFF2-40B4-BE49-F238E27FC236}">
              <a16:creationId xmlns:a16="http://schemas.microsoft.com/office/drawing/2014/main" id="{E0690869-2750-47E0-957F-88276B625E2C}"/>
            </a:ext>
          </a:extLst>
        </xdr:cNvPr>
        <xdr:cNvSpPr/>
      </xdr:nvSpPr>
      <xdr:spPr>
        <a:xfrm>
          <a:off x="18605500" y="582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34</xdr:row>
      <xdr:rowOff>28303</xdr:rowOff>
    </xdr:from>
    <xdr:to>
      <xdr:col>102</xdr:col>
      <xdr:colOff>114300</xdr:colOff>
      <xdr:row>34</xdr:row>
      <xdr:rowOff>43543</xdr:rowOff>
    </xdr:to>
    <xdr:cxnSp macro="">
      <xdr:nvCxnSpPr>
        <xdr:cNvPr id="609" name="直線コネクタ 608">
          <a:extLst>
            <a:ext uri="{FF2B5EF4-FFF2-40B4-BE49-F238E27FC236}">
              <a16:creationId xmlns:a16="http://schemas.microsoft.com/office/drawing/2014/main" id="{0E15768E-FE4B-495B-8206-29A939312CDE}"/>
            </a:ext>
          </a:extLst>
        </xdr:cNvPr>
        <xdr:cNvCxnSpPr/>
      </xdr:nvCxnSpPr>
      <xdr:spPr>
        <a:xfrm flipV="1">
          <a:off x="18656300" y="5857603"/>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127380</xdr:rowOff>
    </xdr:from>
    <xdr:ext cx="469744" cy="259045"/>
    <xdr:sp macro="" textlink="">
      <xdr:nvSpPr>
        <xdr:cNvPr id="610" name="n_1aveValue【認定こども園・幼稚園・保育所】&#10;一人当たり面積">
          <a:extLst>
            <a:ext uri="{FF2B5EF4-FFF2-40B4-BE49-F238E27FC236}">
              <a16:creationId xmlns:a16="http://schemas.microsoft.com/office/drawing/2014/main" id="{ABAE0548-059E-4889-BC47-DF5EB5492D43}"/>
            </a:ext>
          </a:extLst>
        </xdr:cNvPr>
        <xdr:cNvSpPr txBox="1"/>
      </xdr:nvSpPr>
      <xdr:spPr>
        <a:xfrm>
          <a:off x="21075727" y="6813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16890</xdr:rowOff>
    </xdr:from>
    <xdr:ext cx="469744" cy="259045"/>
    <xdr:sp macro="" textlink="">
      <xdr:nvSpPr>
        <xdr:cNvPr id="611" name="n_2aveValue【認定こども園・幼稚園・保育所】&#10;一人当たり面積">
          <a:extLst>
            <a:ext uri="{FF2B5EF4-FFF2-40B4-BE49-F238E27FC236}">
              <a16:creationId xmlns:a16="http://schemas.microsoft.com/office/drawing/2014/main" id="{6B257628-44E6-4D2F-BFE9-5C2B0FFCF7DF}"/>
            </a:ext>
          </a:extLst>
        </xdr:cNvPr>
        <xdr:cNvSpPr txBox="1"/>
      </xdr:nvSpPr>
      <xdr:spPr>
        <a:xfrm>
          <a:off x="20199427" y="6874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43015</xdr:rowOff>
    </xdr:from>
    <xdr:ext cx="469744" cy="259045"/>
    <xdr:sp macro="" textlink="">
      <xdr:nvSpPr>
        <xdr:cNvPr id="612" name="n_3aveValue【認定こども園・幼稚園・保育所】&#10;一人当たり面積">
          <a:extLst>
            <a:ext uri="{FF2B5EF4-FFF2-40B4-BE49-F238E27FC236}">
              <a16:creationId xmlns:a16="http://schemas.microsoft.com/office/drawing/2014/main" id="{2F1ED664-4F69-4510-9B0F-D4BBC3CEBFEE}"/>
            </a:ext>
          </a:extLst>
        </xdr:cNvPr>
        <xdr:cNvSpPr txBox="1"/>
      </xdr:nvSpPr>
      <xdr:spPr>
        <a:xfrm>
          <a:off x="19310427" y="6901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9270</xdr:rowOff>
    </xdr:from>
    <xdr:ext cx="469744" cy="259045"/>
    <xdr:sp macro="" textlink="">
      <xdr:nvSpPr>
        <xdr:cNvPr id="613" name="n_4aveValue【認定こども園・幼稚園・保育所】&#10;一人当たり面積">
          <a:extLst>
            <a:ext uri="{FF2B5EF4-FFF2-40B4-BE49-F238E27FC236}">
              <a16:creationId xmlns:a16="http://schemas.microsoft.com/office/drawing/2014/main" id="{58A75956-17AE-45D3-BF10-A2BF2FFBDD1C}"/>
            </a:ext>
          </a:extLst>
        </xdr:cNvPr>
        <xdr:cNvSpPr txBox="1"/>
      </xdr:nvSpPr>
      <xdr:spPr>
        <a:xfrm>
          <a:off x="18421427" y="686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32</xdr:row>
      <xdr:rowOff>84744</xdr:rowOff>
    </xdr:from>
    <xdr:ext cx="469744" cy="259045"/>
    <xdr:sp macro="" textlink="">
      <xdr:nvSpPr>
        <xdr:cNvPr id="614" name="n_1mainValue【認定こども園・幼稚園・保育所】&#10;一人当たり面積">
          <a:extLst>
            <a:ext uri="{FF2B5EF4-FFF2-40B4-BE49-F238E27FC236}">
              <a16:creationId xmlns:a16="http://schemas.microsoft.com/office/drawing/2014/main" id="{8567C7C3-1947-480B-B40E-47EE405DC884}"/>
            </a:ext>
          </a:extLst>
        </xdr:cNvPr>
        <xdr:cNvSpPr txBox="1"/>
      </xdr:nvSpPr>
      <xdr:spPr>
        <a:xfrm>
          <a:off x="21075727" y="5571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32</xdr:row>
      <xdr:rowOff>45555</xdr:rowOff>
    </xdr:from>
    <xdr:ext cx="469744" cy="259045"/>
    <xdr:sp macro="" textlink="">
      <xdr:nvSpPr>
        <xdr:cNvPr id="615" name="n_2mainValue【認定こども園・幼稚園・保育所】&#10;一人当たり面積">
          <a:extLst>
            <a:ext uri="{FF2B5EF4-FFF2-40B4-BE49-F238E27FC236}">
              <a16:creationId xmlns:a16="http://schemas.microsoft.com/office/drawing/2014/main" id="{74407511-7BA8-4C99-A8C0-4E5CCBD80499}"/>
            </a:ext>
          </a:extLst>
        </xdr:cNvPr>
        <xdr:cNvSpPr txBox="1"/>
      </xdr:nvSpPr>
      <xdr:spPr>
        <a:xfrm>
          <a:off x="20199427" y="5531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32</xdr:row>
      <xdr:rowOff>95630</xdr:rowOff>
    </xdr:from>
    <xdr:ext cx="469744" cy="259045"/>
    <xdr:sp macro="" textlink="">
      <xdr:nvSpPr>
        <xdr:cNvPr id="616" name="n_3mainValue【認定こども園・幼稚園・保育所】&#10;一人当たり面積">
          <a:extLst>
            <a:ext uri="{FF2B5EF4-FFF2-40B4-BE49-F238E27FC236}">
              <a16:creationId xmlns:a16="http://schemas.microsoft.com/office/drawing/2014/main" id="{1C59F534-3821-4A60-AEA3-4CEE967448B1}"/>
            </a:ext>
          </a:extLst>
        </xdr:cNvPr>
        <xdr:cNvSpPr txBox="1"/>
      </xdr:nvSpPr>
      <xdr:spPr>
        <a:xfrm>
          <a:off x="19310427" y="5582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32</xdr:row>
      <xdr:rowOff>110870</xdr:rowOff>
    </xdr:from>
    <xdr:ext cx="469744" cy="259045"/>
    <xdr:sp macro="" textlink="">
      <xdr:nvSpPr>
        <xdr:cNvPr id="617" name="n_4mainValue【認定こども園・幼稚園・保育所】&#10;一人当たり面積">
          <a:extLst>
            <a:ext uri="{FF2B5EF4-FFF2-40B4-BE49-F238E27FC236}">
              <a16:creationId xmlns:a16="http://schemas.microsoft.com/office/drawing/2014/main" id="{9FE1F581-49A4-479D-AF73-F2D2BEB62FB1}"/>
            </a:ext>
          </a:extLst>
        </xdr:cNvPr>
        <xdr:cNvSpPr txBox="1"/>
      </xdr:nvSpPr>
      <xdr:spPr>
        <a:xfrm>
          <a:off x="18421427" y="559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8" name="正方形/長方形 617">
          <a:extLst>
            <a:ext uri="{FF2B5EF4-FFF2-40B4-BE49-F238E27FC236}">
              <a16:creationId xmlns:a16="http://schemas.microsoft.com/office/drawing/2014/main" id="{8E75C61D-AA5C-49EE-BE07-91553D23537A}"/>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9" name="正方形/長方形 618">
          <a:extLst>
            <a:ext uri="{FF2B5EF4-FFF2-40B4-BE49-F238E27FC236}">
              <a16:creationId xmlns:a16="http://schemas.microsoft.com/office/drawing/2014/main" id="{3A96FB45-9331-40B8-87F4-D01F0C1477D6}"/>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20" name="正方形/長方形 619">
          <a:extLst>
            <a:ext uri="{FF2B5EF4-FFF2-40B4-BE49-F238E27FC236}">
              <a16:creationId xmlns:a16="http://schemas.microsoft.com/office/drawing/2014/main" id="{E3CF27A8-B3F3-45B6-A56C-9C7718CEF711}"/>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21" name="正方形/長方形 620">
          <a:extLst>
            <a:ext uri="{FF2B5EF4-FFF2-40B4-BE49-F238E27FC236}">
              <a16:creationId xmlns:a16="http://schemas.microsoft.com/office/drawing/2014/main" id="{217E103D-F49A-4BB5-B1C7-EE0618CA7FE6}"/>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22" name="正方形/長方形 621">
          <a:extLst>
            <a:ext uri="{FF2B5EF4-FFF2-40B4-BE49-F238E27FC236}">
              <a16:creationId xmlns:a16="http://schemas.microsoft.com/office/drawing/2014/main" id="{161DBF55-23EB-490B-9093-4367A011A924}"/>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23" name="正方形/長方形 622">
          <a:extLst>
            <a:ext uri="{FF2B5EF4-FFF2-40B4-BE49-F238E27FC236}">
              <a16:creationId xmlns:a16="http://schemas.microsoft.com/office/drawing/2014/main" id="{17EB1DF7-6F3A-4D8D-80A5-FCE1C3306532}"/>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24" name="正方形/長方形 623">
          <a:extLst>
            <a:ext uri="{FF2B5EF4-FFF2-40B4-BE49-F238E27FC236}">
              <a16:creationId xmlns:a16="http://schemas.microsoft.com/office/drawing/2014/main" id="{A69752C7-FD99-4163-9913-A374FE5C3095}"/>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5" name="正方形/長方形 624">
          <a:extLst>
            <a:ext uri="{FF2B5EF4-FFF2-40B4-BE49-F238E27FC236}">
              <a16:creationId xmlns:a16="http://schemas.microsoft.com/office/drawing/2014/main" id="{6C77CCAE-BDC9-4FC0-91B4-C4C03B05F322}"/>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6" name="テキスト ボックス 625">
          <a:extLst>
            <a:ext uri="{FF2B5EF4-FFF2-40B4-BE49-F238E27FC236}">
              <a16:creationId xmlns:a16="http://schemas.microsoft.com/office/drawing/2014/main" id="{4A51120C-406B-42D8-A0D4-C26ECE74A257}"/>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7" name="直線コネクタ 626">
          <a:extLst>
            <a:ext uri="{FF2B5EF4-FFF2-40B4-BE49-F238E27FC236}">
              <a16:creationId xmlns:a16="http://schemas.microsoft.com/office/drawing/2014/main" id="{D31FE7B7-3FFD-4472-8869-EDEF51B2A68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8" name="テキスト ボックス 627">
          <a:extLst>
            <a:ext uri="{FF2B5EF4-FFF2-40B4-BE49-F238E27FC236}">
              <a16:creationId xmlns:a16="http://schemas.microsoft.com/office/drawing/2014/main" id="{D1087D88-0951-486D-8B96-AB5B91ECC1F1}"/>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29" name="直線コネクタ 628">
          <a:extLst>
            <a:ext uri="{FF2B5EF4-FFF2-40B4-BE49-F238E27FC236}">
              <a16:creationId xmlns:a16="http://schemas.microsoft.com/office/drawing/2014/main" id="{6FA4F7A5-FF22-40B3-A39E-93A04DCEDE3E}"/>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30" name="テキスト ボックス 629">
          <a:extLst>
            <a:ext uri="{FF2B5EF4-FFF2-40B4-BE49-F238E27FC236}">
              <a16:creationId xmlns:a16="http://schemas.microsoft.com/office/drawing/2014/main" id="{5E797606-F3E9-4E46-B1F9-E8C5665F9A71}"/>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31" name="直線コネクタ 630">
          <a:extLst>
            <a:ext uri="{FF2B5EF4-FFF2-40B4-BE49-F238E27FC236}">
              <a16:creationId xmlns:a16="http://schemas.microsoft.com/office/drawing/2014/main" id="{961C675F-4385-4669-A419-118A65F308E4}"/>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32" name="テキスト ボックス 631">
          <a:extLst>
            <a:ext uri="{FF2B5EF4-FFF2-40B4-BE49-F238E27FC236}">
              <a16:creationId xmlns:a16="http://schemas.microsoft.com/office/drawing/2014/main" id="{C4308510-DDD2-4EDB-A3D4-07BEFF32F863}"/>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33" name="直線コネクタ 632">
          <a:extLst>
            <a:ext uri="{FF2B5EF4-FFF2-40B4-BE49-F238E27FC236}">
              <a16:creationId xmlns:a16="http://schemas.microsoft.com/office/drawing/2014/main" id="{E5FBE37E-37A1-4E8F-8734-34BA509CC05F}"/>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34" name="テキスト ボックス 633">
          <a:extLst>
            <a:ext uri="{FF2B5EF4-FFF2-40B4-BE49-F238E27FC236}">
              <a16:creationId xmlns:a16="http://schemas.microsoft.com/office/drawing/2014/main" id="{905FC9C9-E655-454C-A8C6-D0D1AFECB9B9}"/>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35" name="直線コネクタ 634">
          <a:extLst>
            <a:ext uri="{FF2B5EF4-FFF2-40B4-BE49-F238E27FC236}">
              <a16:creationId xmlns:a16="http://schemas.microsoft.com/office/drawing/2014/main" id="{3F25AC7B-EFBB-443F-88DC-7C45F5EDD529}"/>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36" name="テキスト ボックス 635">
          <a:extLst>
            <a:ext uri="{FF2B5EF4-FFF2-40B4-BE49-F238E27FC236}">
              <a16:creationId xmlns:a16="http://schemas.microsoft.com/office/drawing/2014/main" id="{B601C16A-8FFF-4AFA-8C0E-6D1C89E3F433}"/>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37" name="直線コネクタ 636">
          <a:extLst>
            <a:ext uri="{FF2B5EF4-FFF2-40B4-BE49-F238E27FC236}">
              <a16:creationId xmlns:a16="http://schemas.microsoft.com/office/drawing/2014/main" id="{E0E6A2CE-F948-4779-AFC2-61B745950CFC}"/>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38" name="テキスト ボックス 637">
          <a:extLst>
            <a:ext uri="{FF2B5EF4-FFF2-40B4-BE49-F238E27FC236}">
              <a16:creationId xmlns:a16="http://schemas.microsoft.com/office/drawing/2014/main" id="{F07411FF-6565-4CF1-88F2-D905CA4BFAC5}"/>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9" name="直線コネクタ 638">
          <a:extLst>
            <a:ext uri="{FF2B5EF4-FFF2-40B4-BE49-F238E27FC236}">
              <a16:creationId xmlns:a16="http://schemas.microsoft.com/office/drawing/2014/main" id="{231C0187-7CD0-4736-8404-48320ECE5808}"/>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40" name="テキスト ボックス 639">
          <a:extLst>
            <a:ext uri="{FF2B5EF4-FFF2-40B4-BE49-F238E27FC236}">
              <a16:creationId xmlns:a16="http://schemas.microsoft.com/office/drawing/2014/main" id="{B7421F72-C763-4B75-874F-CC1074EB1C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41" name="【学校施設】&#10;有形固定資産減価償却率グラフ枠">
          <a:extLst>
            <a:ext uri="{FF2B5EF4-FFF2-40B4-BE49-F238E27FC236}">
              <a16:creationId xmlns:a16="http://schemas.microsoft.com/office/drawing/2014/main" id="{AC589614-3313-45D0-9849-73DA810E68C7}"/>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146685</xdr:rowOff>
    </xdr:from>
    <xdr:to>
      <xdr:col>85</xdr:col>
      <xdr:colOff>126364</xdr:colOff>
      <xdr:row>64</xdr:row>
      <xdr:rowOff>64770</xdr:rowOff>
    </xdr:to>
    <xdr:cxnSp macro="">
      <xdr:nvCxnSpPr>
        <xdr:cNvPr id="642" name="直線コネクタ 641">
          <a:extLst>
            <a:ext uri="{FF2B5EF4-FFF2-40B4-BE49-F238E27FC236}">
              <a16:creationId xmlns:a16="http://schemas.microsoft.com/office/drawing/2014/main" id="{8EC92155-02AA-4D05-9E4A-036BC266AD8A}"/>
            </a:ext>
          </a:extLst>
        </xdr:cNvPr>
        <xdr:cNvCxnSpPr/>
      </xdr:nvCxnSpPr>
      <xdr:spPr>
        <a:xfrm flipV="1">
          <a:off x="16318864" y="9747885"/>
          <a:ext cx="0" cy="1289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68597</xdr:rowOff>
    </xdr:from>
    <xdr:ext cx="405111" cy="259045"/>
    <xdr:sp macro="" textlink="">
      <xdr:nvSpPr>
        <xdr:cNvPr id="643" name="【学校施設】&#10;有形固定資産減価償却率最小値テキスト">
          <a:extLst>
            <a:ext uri="{FF2B5EF4-FFF2-40B4-BE49-F238E27FC236}">
              <a16:creationId xmlns:a16="http://schemas.microsoft.com/office/drawing/2014/main" id="{CD28B11B-2C8C-4050-A12B-667AB4AFE759}"/>
            </a:ext>
          </a:extLst>
        </xdr:cNvPr>
        <xdr:cNvSpPr txBox="1"/>
      </xdr:nvSpPr>
      <xdr:spPr>
        <a:xfrm>
          <a:off x="16357600" y="1104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64770</xdr:rowOff>
    </xdr:from>
    <xdr:to>
      <xdr:col>86</xdr:col>
      <xdr:colOff>25400</xdr:colOff>
      <xdr:row>64</xdr:row>
      <xdr:rowOff>64770</xdr:rowOff>
    </xdr:to>
    <xdr:cxnSp macro="">
      <xdr:nvCxnSpPr>
        <xdr:cNvPr id="644" name="直線コネクタ 643">
          <a:extLst>
            <a:ext uri="{FF2B5EF4-FFF2-40B4-BE49-F238E27FC236}">
              <a16:creationId xmlns:a16="http://schemas.microsoft.com/office/drawing/2014/main" id="{B1892DDD-E538-4F4C-8890-9C3A14B1783F}"/>
            </a:ext>
          </a:extLst>
        </xdr:cNvPr>
        <xdr:cNvCxnSpPr/>
      </xdr:nvCxnSpPr>
      <xdr:spPr>
        <a:xfrm>
          <a:off x="16230600" y="1103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93362</xdr:rowOff>
    </xdr:from>
    <xdr:ext cx="405111" cy="259045"/>
    <xdr:sp macro="" textlink="">
      <xdr:nvSpPr>
        <xdr:cNvPr id="645" name="【学校施設】&#10;有形固定資産減価償却率最大値テキスト">
          <a:extLst>
            <a:ext uri="{FF2B5EF4-FFF2-40B4-BE49-F238E27FC236}">
              <a16:creationId xmlns:a16="http://schemas.microsoft.com/office/drawing/2014/main" id="{38507E4F-C86E-4138-8ADD-95BC9C9CE69A}"/>
            </a:ext>
          </a:extLst>
        </xdr:cNvPr>
        <xdr:cNvSpPr txBox="1"/>
      </xdr:nvSpPr>
      <xdr:spPr>
        <a:xfrm>
          <a:off x="16357600" y="9523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146685</xdr:rowOff>
    </xdr:from>
    <xdr:to>
      <xdr:col>86</xdr:col>
      <xdr:colOff>25400</xdr:colOff>
      <xdr:row>56</xdr:row>
      <xdr:rowOff>146685</xdr:rowOff>
    </xdr:to>
    <xdr:cxnSp macro="">
      <xdr:nvCxnSpPr>
        <xdr:cNvPr id="646" name="直線コネクタ 645">
          <a:extLst>
            <a:ext uri="{FF2B5EF4-FFF2-40B4-BE49-F238E27FC236}">
              <a16:creationId xmlns:a16="http://schemas.microsoft.com/office/drawing/2014/main" id="{6121AF2A-8CE9-47DC-BA39-9C817EE7565E}"/>
            </a:ext>
          </a:extLst>
        </xdr:cNvPr>
        <xdr:cNvCxnSpPr/>
      </xdr:nvCxnSpPr>
      <xdr:spPr>
        <a:xfrm>
          <a:off x="16230600" y="9747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91457</xdr:rowOff>
    </xdr:from>
    <xdr:ext cx="405111" cy="259045"/>
    <xdr:sp macro="" textlink="">
      <xdr:nvSpPr>
        <xdr:cNvPr id="647" name="【学校施設】&#10;有形固定資産減価償却率平均値テキスト">
          <a:extLst>
            <a:ext uri="{FF2B5EF4-FFF2-40B4-BE49-F238E27FC236}">
              <a16:creationId xmlns:a16="http://schemas.microsoft.com/office/drawing/2014/main" id="{2CB23AEA-FDDC-43B3-92A2-00C0D1F87B9B}"/>
            </a:ext>
          </a:extLst>
        </xdr:cNvPr>
        <xdr:cNvSpPr txBox="1"/>
      </xdr:nvSpPr>
      <xdr:spPr>
        <a:xfrm>
          <a:off x="16357600" y="103784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113030</xdr:rowOff>
    </xdr:from>
    <xdr:to>
      <xdr:col>85</xdr:col>
      <xdr:colOff>177800</xdr:colOff>
      <xdr:row>61</xdr:row>
      <xdr:rowOff>43180</xdr:rowOff>
    </xdr:to>
    <xdr:sp macro="" textlink="">
      <xdr:nvSpPr>
        <xdr:cNvPr id="648" name="フローチャート: 判断 647">
          <a:extLst>
            <a:ext uri="{FF2B5EF4-FFF2-40B4-BE49-F238E27FC236}">
              <a16:creationId xmlns:a16="http://schemas.microsoft.com/office/drawing/2014/main" id="{CDA48559-AC78-4743-87A6-540B62925674}"/>
            </a:ext>
          </a:extLst>
        </xdr:cNvPr>
        <xdr:cNvSpPr/>
      </xdr:nvSpPr>
      <xdr:spPr>
        <a:xfrm>
          <a:off x="16268700" y="1040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57785</xdr:rowOff>
    </xdr:from>
    <xdr:to>
      <xdr:col>81</xdr:col>
      <xdr:colOff>101600</xdr:colOff>
      <xdr:row>60</xdr:row>
      <xdr:rowOff>159385</xdr:rowOff>
    </xdr:to>
    <xdr:sp macro="" textlink="">
      <xdr:nvSpPr>
        <xdr:cNvPr id="649" name="フローチャート: 判断 648">
          <a:extLst>
            <a:ext uri="{FF2B5EF4-FFF2-40B4-BE49-F238E27FC236}">
              <a16:creationId xmlns:a16="http://schemas.microsoft.com/office/drawing/2014/main" id="{3426F876-E81C-4FA2-8DF5-A072078302DA}"/>
            </a:ext>
          </a:extLst>
        </xdr:cNvPr>
        <xdr:cNvSpPr/>
      </xdr:nvSpPr>
      <xdr:spPr>
        <a:xfrm>
          <a:off x="15430500" y="1034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76835</xdr:rowOff>
    </xdr:from>
    <xdr:to>
      <xdr:col>76</xdr:col>
      <xdr:colOff>165100</xdr:colOff>
      <xdr:row>61</xdr:row>
      <xdr:rowOff>6985</xdr:rowOff>
    </xdr:to>
    <xdr:sp macro="" textlink="">
      <xdr:nvSpPr>
        <xdr:cNvPr id="650" name="フローチャート: 判断 649">
          <a:extLst>
            <a:ext uri="{FF2B5EF4-FFF2-40B4-BE49-F238E27FC236}">
              <a16:creationId xmlns:a16="http://schemas.microsoft.com/office/drawing/2014/main" id="{5767B7F2-0AD3-46CF-94D3-D52303B955B3}"/>
            </a:ext>
          </a:extLst>
        </xdr:cNvPr>
        <xdr:cNvSpPr/>
      </xdr:nvSpPr>
      <xdr:spPr>
        <a:xfrm>
          <a:off x="14541500" y="10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50165</xdr:rowOff>
    </xdr:from>
    <xdr:to>
      <xdr:col>72</xdr:col>
      <xdr:colOff>38100</xdr:colOff>
      <xdr:row>60</xdr:row>
      <xdr:rowOff>151765</xdr:rowOff>
    </xdr:to>
    <xdr:sp macro="" textlink="">
      <xdr:nvSpPr>
        <xdr:cNvPr id="651" name="フローチャート: 判断 650">
          <a:extLst>
            <a:ext uri="{FF2B5EF4-FFF2-40B4-BE49-F238E27FC236}">
              <a16:creationId xmlns:a16="http://schemas.microsoft.com/office/drawing/2014/main" id="{DD6B237E-5FC2-4FA2-A385-AAE458594967}"/>
            </a:ext>
          </a:extLst>
        </xdr:cNvPr>
        <xdr:cNvSpPr/>
      </xdr:nvSpPr>
      <xdr:spPr>
        <a:xfrm>
          <a:off x="13652500" y="1033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6350</xdr:rowOff>
    </xdr:from>
    <xdr:to>
      <xdr:col>67</xdr:col>
      <xdr:colOff>101600</xdr:colOff>
      <xdr:row>60</xdr:row>
      <xdr:rowOff>107950</xdr:rowOff>
    </xdr:to>
    <xdr:sp macro="" textlink="">
      <xdr:nvSpPr>
        <xdr:cNvPr id="652" name="フローチャート: 判断 651">
          <a:extLst>
            <a:ext uri="{FF2B5EF4-FFF2-40B4-BE49-F238E27FC236}">
              <a16:creationId xmlns:a16="http://schemas.microsoft.com/office/drawing/2014/main" id="{9789C8FF-075F-4D65-BBAE-157E52705D40}"/>
            </a:ext>
          </a:extLst>
        </xdr:cNvPr>
        <xdr:cNvSpPr/>
      </xdr:nvSpPr>
      <xdr:spPr>
        <a:xfrm>
          <a:off x="12763500" y="1029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53" name="テキスト ボックス 652">
          <a:extLst>
            <a:ext uri="{FF2B5EF4-FFF2-40B4-BE49-F238E27FC236}">
              <a16:creationId xmlns:a16="http://schemas.microsoft.com/office/drawing/2014/main" id="{C5D6A0FE-017B-40B5-A751-F5787FA81CF7}"/>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54" name="テキスト ボックス 653">
          <a:extLst>
            <a:ext uri="{FF2B5EF4-FFF2-40B4-BE49-F238E27FC236}">
              <a16:creationId xmlns:a16="http://schemas.microsoft.com/office/drawing/2014/main" id="{854B6411-E918-4C76-9722-55DCCEF57589}"/>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5" name="テキスト ボックス 654">
          <a:extLst>
            <a:ext uri="{FF2B5EF4-FFF2-40B4-BE49-F238E27FC236}">
              <a16:creationId xmlns:a16="http://schemas.microsoft.com/office/drawing/2014/main" id="{C5AF6B1C-7E2E-47C4-9E5E-080C087E9352}"/>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6" name="テキスト ボックス 655">
          <a:extLst>
            <a:ext uri="{FF2B5EF4-FFF2-40B4-BE49-F238E27FC236}">
              <a16:creationId xmlns:a16="http://schemas.microsoft.com/office/drawing/2014/main" id="{1FFFABAD-CDF7-4F00-A1CA-232B6888E6B4}"/>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7" name="テキスト ボックス 656">
          <a:extLst>
            <a:ext uri="{FF2B5EF4-FFF2-40B4-BE49-F238E27FC236}">
              <a16:creationId xmlns:a16="http://schemas.microsoft.com/office/drawing/2014/main" id="{22DC0BEE-147E-4C34-BBF4-0C3AAE3A5C76}"/>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17780</xdr:rowOff>
    </xdr:from>
    <xdr:to>
      <xdr:col>85</xdr:col>
      <xdr:colOff>177800</xdr:colOff>
      <xdr:row>58</xdr:row>
      <xdr:rowOff>119380</xdr:rowOff>
    </xdr:to>
    <xdr:sp macro="" textlink="">
      <xdr:nvSpPr>
        <xdr:cNvPr id="658" name="楕円 657">
          <a:extLst>
            <a:ext uri="{FF2B5EF4-FFF2-40B4-BE49-F238E27FC236}">
              <a16:creationId xmlns:a16="http://schemas.microsoft.com/office/drawing/2014/main" id="{3D3097F4-D82E-49F5-B6FD-DA413DC650F4}"/>
            </a:ext>
          </a:extLst>
        </xdr:cNvPr>
        <xdr:cNvSpPr/>
      </xdr:nvSpPr>
      <xdr:spPr>
        <a:xfrm>
          <a:off x="16268700" y="996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40657</xdr:rowOff>
    </xdr:from>
    <xdr:ext cx="405111" cy="259045"/>
    <xdr:sp macro="" textlink="">
      <xdr:nvSpPr>
        <xdr:cNvPr id="659" name="【学校施設】&#10;有形固定資産減価償却率該当値テキスト">
          <a:extLst>
            <a:ext uri="{FF2B5EF4-FFF2-40B4-BE49-F238E27FC236}">
              <a16:creationId xmlns:a16="http://schemas.microsoft.com/office/drawing/2014/main" id="{0355705D-E747-4054-BE52-116BEC7CAD0A}"/>
            </a:ext>
          </a:extLst>
        </xdr:cNvPr>
        <xdr:cNvSpPr txBox="1"/>
      </xdr:nvSpPr>
      <xdr:spPr>
        <a:xfrm>
          <a:off x="16357600" y="981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149225</xdr:rowOff>
    </xdr:from>
    <xdr:to>
      <xdr:col>81</xdr:col>
      <xdr:colOff>101600</xdr:colOff>
      <xdr:row>58</xdr:row>
      <xdr:rowOff>79375</xdr:rowOff>
    </xdr:to>
    <xdr:sp macro="" textlink="">
      <xdr:nvSpPr>
        <xdr:cNvPr id="660" name="楕円 659">
          <a:extLst>
            <a:ext uri="{FF2B5EF4-FFF2-40B4-BE49-F238E27FC236}">
              <a16:creationId xmlns:a16="http://schemas.microsoft.com/office/drawing/2014/main" id="{062A6870-9794-496C-9813-17E381E47C93}"/>
            </a:ext>
          </a:extLst>
        </xdr:cNvPr>
        <xdr:cNvSpPr/>
      </xdr:nvSpPr>
      <xdr:spPr>
        <a:xfrm>
          <a:off x="15430500" y="9921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28575</xdr:rowOff>
    </xdr:from>
    <xdr:to>
      <xdr:col>85</xdr:col>
      <xdr:colOff>127000</xdr:colOff>
      <xdr:row>58</xdr:row>
      <xdr:rowOff>68580</xdr:rowOff>
    </xdr:to>
    <xdr:cxnSp macro="">
      <xdr:nvCxnSpPr>
        <xdr:cNvPr id="661" name="直線コネクタ 660">
          <a:extLst>
            <a:ext uri="{FF2B5EF4-FFF2-40B4-BE49-F238E27FC236}">
              <a16:creationId xmlns:a16="http://schemas.microsoft.com/office/drawing/2014/main" id="{43D3377C-EB35-4BD5-AA19-78C61C59A990}"/>
            </a:ext>
          </a:extLst>
        </xdr:cNvPr>
        <xdr:cNvCxnSpPr/>
      </xdr:nvCxnSpPr>
      <xdr:spPr>
        <a:xfrm>
          <a:off x="15481300" y="997267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99695</xdr:rowOff>
    </xdr:from>
    <xdr:to>
      <xdr:col>76</xdr:col>
      <xdr:colOff>165100</xdr:colOff>
      <xdr:row>58</xdr:row>
      <xdr:rowOff>29845</xdr:rowOff>
    </xdr:to>
    <xdr:sp macro="" textlink="">
      <xdr:nvSpPr>
        <xdr:cNvPr id="662" name="楕円 661">
          <a:extLst>
            <a:ext uri="{FF2B5EF4-FFF2-40B4-BE49-F238E27FC236}">
              <a16:creationId xmlns:a16="http://schemas.microsoft.com/office/drawing/2014/main" id="{0FBFD5EA-A55A-4B16-A6CD-CF61C304FDCC}"/>
            </a:ext>
          </a:extLst>
        </xdr:cNvPr>
        <xdr:cNvSpPr/>
      </xdr:nvSpPr>
      <xdr:spPr>
        <a:xfrm>
          <a:off x="14541500" y="987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150495</xdr:rowOff>
    </xdr:from>
    <xdr:to>
      <xdr:col>81</xdr:col>
      <xdr:colOff>50800</xdr:colOff>
      <xdr:row>58</xdr:row>
      <xdr:rowOff>28575</xdr:rowOff>
    </xdr:to>
    <xdr:cxnSp macro="">
      <xdr:nvCxnSpPr>
        <xdr:cNvPr id="663" name="直線コネクタ 662">
          <a:extLst>
            <a:ext uri="{FF2B5EF4-FFF2-40B4-BE49-F238E27FC236}">
              <a16:creationId xmlns:a16="http://schemas.microsoft.com/office/drawing/2014/main" id="{DE2DD991-EAAD-49C2-8301-21AD787C2D21}"/>
            </a:ext>
          </a:extLst>
        </xdr:cNvPr>
        <xdr:cNvCxnSpPr/>
      </xdr:nvCxnSpPr>
      <xdr:spPr>
        <a:xfrm>
          <a:off x="14592300" y="992314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44450</xdr:rowOff>
    </xdr:from>
    <xdr:to>
      <xdr:col>72</xdr:col>
      <xdr:colOff>38100</xdr:colOff>
      <xdr:row>57</xdr:row>
      <xdr:rowOff>146050</xdr:rowOff>
    </xdr:to>
    <xdr:sp macro="" textlink="">
      <xdr:nvSpPr>
        <xdr:cNvPr id="664" name="楕円 663">
          <a:extLst>
            <a:ext uri="{FF2B5EF4-FFF2-40B4-BE49-F238E27FC236}">
              <a16:creationId xmlns:a16="http://schemas.microsoft.com/office/drawing/2014/main" id="{46B5E605-D3E1-4554-AE5E-6371271D376F}"/>
            </a:ext>
          </a:extLst>
        </xdr:cNvPr>
        <xdr:cNvSpPr/>
      </xdr:nvSpPr>
      <xdr:spPr>
        <a:xfrm>
          <a:off x="13652500" y="981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95250</xdr:rowOff>
    </xdr:from>
    <xdr:to>
      <xdr:col>76</xdr:col>
      <xdr:colOff>114300</xdr:colOff>
      <xdr:row>57</xdr:row>
      <xdr:rowOff>150495</xdr:rowOff>
    </xdr:to>
    <xdr:cxnSp macro="">
      <xdr:nvCxnSpPr>
        <xdr:cNvPr id="665" name="直線コネクタ 664">
          <a:extLst>
            <a:ext uri="{FF2B5EF4-FFF2-40B4-BE49-F238E27FC236}">
              <a16:creationId xmlns:a16="http://schemas.microsoft.com/office/drawing/2014/main" id="{CA78D3FD-CBA2-4B86-9994-F42C2E61EDE6}"/>
            </a:ext>
          </a:extLst>
        </xdr:cNvPr>
        <xdr:cNvCxnSpPr/>
      </xdr:nvCxnSpPr>
      <xdr:spPr>
        <a:xfrm>
          <a:off x="13703300" y="986790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160655</xdr:rowOff>
    </xdr:from>
    <xdr:to>
      <xdr:col>67</xdr:col>
      <xdr:colOff>101600</xdr:colOff>
      <xdr:row>57</xdr:row>
      <xdr:rowOff>90805</xdr:rowOff>
    </xdr:to>
    <xdr:sp macro="" textlink="">
      <xdr:nvSpPr>
        <xdr:cNvPr id="666" name="楕円 665">
          <a:extLst>
            <a:ext uri="{FF2B5EF4-FFF2-40B4-BE49-F238E27FC236}">
              <a16:creationId xmlns:a16="http://schemas.microsoft.com/office/drawing/2014/main" id="{27451FA3-45ED-4731-81B5-98163147F38E}"/>
            </a:ext>
          </a:extLst>
        </xdr:cNvPr>
        <xdr:cNvSpPr/>
      </xdr:nvSpPr>
      <xdr:spPr>
        <a:xfrm>
          <a:off x="12763500" y="9761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40005</xdr:rowOff>
    </xdr:from>
    <xdr:to>
      <xdr:col>71</xdr:col>
      <xdr:colOff>177800</xdr:colOff>
      <xdr:row>57</xdr:row>
      <xdr:rowOff>95250</xdr:rowOff>
    </xdr:to>
    <xdr:cxnSp macro="">
      <xdr:nvCxnSpPr>
        <xdr:cNvPr id="667" name="直線コネクタ 666">
          <a:extLst>
            <a:ext uri="{FF2B5EF4-FFF2-40B4-BE49-F238E27FC236}">
              <a16:creationId xmlns:a16="http://schemas.microsoft.com/office/drawing/2014/main" id="{294537A1-B393-4900-BD6B-D4BAC0DC89F6}"/>
            </a:ext>
          </a:extLst>
        </xdr:cNvPr>
        <xdr:cNvCxnSpPr/>
      </xdr:nvCxnSpPr>
      <xdr:spPr>
        <a:xfrm>
          <a:off x="12814300" y="9812655"/>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150512</xdr:rowOff>
    </xdr:from>
    <xdr:ext cx="405111" cy="259045"/>
    <xdr:sp macro="" textlink="">
      <xdr:nvSpPr>
        <xdr:cNvPr id="668" name="n_1aveValue【学校施設】&#10;有形固定資産減価償却率">
          <a:extLst>
            <a:ext uri="{FF2B5EF4-FFF2-40B4-BE49-F238E27FC236}">
              <a16:creationId xmlns:a16="http://schemas.microsoft.com/office/drawing/2014/main" id="{C0F506B7-9A1A-4125-8498-6CD1FFE87886}"/>
            </a:ext>
          </a:extLst>
        </xdr:cNvPr>
        <xdr:cNvSpPr txBox="1"/>
      </xdr:nvSpPr>
      <xdr:spPr>
        <a:xfrm>
          <a:off x="15266044" y="1043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169562</xdr:rowOff>
    </xdr:from>
    <xdr:ext cx="405111" cy="259045"/>
    <xdr:sp macro="" textlink="">
      <xdr:nvSpPr>
        <xdr:cNvPr id="669" name="n_2aveValue【学校施設】&#10;有形固定資産減価償却率">
          <a:extLst>
            <a:ext uri="{FF2B5EF4-FFF2-40B4-BE49-F238E27FC236}">
              <a16:creationId xmlns:a16="http://schemas.microsoft.com/office/drawing/2014/main" id="{F400BC76-4F9E-413D-A177-23711B77B305}"/>
            </a:ext>
          </a:extLst>
        </xdr:cNvPr>
        <xdr:cNvSpPr txBox="1"/>
      </xdr:nvSpPr>
      <xdr:spPr>
        <a:xfrm>
          <a:off x="14389744" y="10456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142892</xdr:rowOff>
    </xdr:from>
    <xdr:ext cx="405111" cy="259045"/>
    <xdr:sp macro="" textlink="">
      <xdr:nvSpPr>
        <xdr:cNvPr id="670" name="n_3aveValue【学校施設】&#10;有形固定資産減価償却率">
          <a:extLst>
            <a:ext uri="{FF2B5EF4-FFF2-40B4-BE49-F238E27FC236}">
              <a16:creationId xmlns:a16="http://schemas.microsoft.com/office/drawing/2014/main" id="{634ECC8F-5464-4EE3-9595-DDC9D718AED7}"/>
            </a:ext>
          </a:extLst>
        </xdr:cNvPr>
        <xdr:cNvSpPr txBox="1"/>
      </xdr:nvSpPr>
      <xdr:spPr>
        <a:xfrm>
          <a:off x="13500744" y="10429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99077</xdr:rowOff>
    </xdr:from>
    <xdr:ext cx="405111" cy="259045"/>
    <xdr:sp macro="" textlink="">
      <xdr:nvSpPr>
        <xdr:cNvPr id="671" name="n_4aveValue【学校施設】&#10;有形固定資産減価償却率">
          <a:extLst>
            <a:ext uri="{FF2B5EF4-FFF2-40B4-BE49-F238E27FC236}">
              <a16:creationId xmlns:a16="http://schemas.microsoft.com/office/drawing/2014/main" id="{DE8F8AB7-A747-4F5E-B3D8-4E74F19648C1}"/>
            </a:ext>
          </a:extLst>
        </xdr:cNvPr>
        <xdr:cNvSpPr txBox="1"/>
      </xdr:nvSpPr>
      <xdr:spPr>
        <a:xfrm>
          <a:off x="12611744" y="1038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95902</xdr:rowOff>
    </xdr:from>
    <xdr:ext cx="405111" cy="259045"/>
    <xdr:sp macro="" textlink="">
      <xdr:nvSpPr>
        <xdr:cNvPr id="672" name="n_1mainValue【学校施設】&#10;有形固定資産減価償却率">
          <a:extLst>
            <a:ext uri="{FF2B5EF4-FFF2-40B4-BE49-F238E27FC236}">
              <a16:creationId xmlns:a16="http://schemas.microsoft.com/office/drawing/2014/main" id="{CE2CBB8E-3E8E-41FB-8001-90A294322622}"/>
            </a:ext>
          </a:extLst>
        </xdr:cNvPr>
        <xdr:cNvSpPr txBox="1"/>
      </xdr:nvSpPr>
      <xdr:spPr>
        <a:xfrm>
          <a:off x="15266044" y="969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46372</xdr:rowOff>
    </xdr:from>
    <xdr:ext cx="405111" cy="259045"/>
    <xdr:sp macro="" textlink="">
      <xdr:nvSpPr>
        <xdr:cNvPr id="673" name="n_2mainValue【学校施設】&#10;有形固定資産減価償却率">
          <a:extLst>
            <a:ext uri="{FF2B5EF4-FFF2-40B4-BE49-F238E27FC236}">
              <a16:creationId xmlns:a16="http://schemas.microsoft.com/office/drawing/2014/main" id="{9E5E2CAB-26DB-4133-980D-4B9A0E6F61F4}"/>
            </a:ext>
          </a:extLst>
        </xdr:cNvPr>
        <xdr:cNvSpPr txBox="1"/>
      </xdr:nvSpPr>
      <xdr:spPr>
        <a:xfrm>
          <a:off x="14389744" y="964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162577</xdr:rowOff>
    </xdr:from>
    <xdr:ext cx="405111" cy="259045"/>
    <xdr:sp macro="" textlink="">
      <xdr:nvSpPr>
        <xdr:cNvPr id="674" name="n_3mainValue【学校施設】&#10;有形固定資産減価償却率">
          <a:extLst>
            <a:ext uri="{FF2B5EF4-FFF2-40B4-BE49-F238E27FC236}">
              <a16:creationId xmlns:a16="http://schemas.microsoft.com/office/drawing/2014/main" id="{5B78DF60-44AD-4318-A50F-A3AD50BF2E0C}"/>
            </a:ext>
          </a:extLst>
        </xdr:cNvPr>
        <xdr:cNvSpPr txBox="1"/>
      </xdr:nvSpPr>
      <xdr:spPr>
        <a:xfrm>
          <a:off x="13500744" y="959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107332</xdr:rowOff>
    </xdr:from>
    <xdr:ext cx="405111" cy="259045"/>
    <xdr:sp macro="" textlink="">
      <xdr:nvSpPr>
        <xdr:cNvPr id="675" name="n_4mainValue【学校施設】&#10;有形固定資産減価償却率">
          <a:extLst>
            <a:ext uri="{FF2B5EF4-FFF2-40B4-BE49-F238E27FC236}">
              <a16:creationId xmlns:a16="http://schemas.microsoft.com/office/drawing/2014/main" id="{F724764C-E1A7-4DEB-B1A1-77A833E32BEC}"/>
            </a:ext>
          </a:extLst>
        </xdr:cNvPr>
        <xdr:cNvSpPr txBox="1"/>
      </xdr:nvSpPr>
      <xdr:spPr>
        <a:xfrm>
          <a:off x="12611744" y="953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6" name="正方形/長方形 675">
          <a:extLst>
            <a:ext uri="{FF2B5EF4-FFF2-40B4-BE49-F238E27FC236}">
              <a16:creationId xmlns:a16="http://schemas.microsoft.com/office/drawing/2014/main" id="{25548535-ECDC-4E79-B0DB-4F4556B6151E}"/>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7" name="正方形/長方形 676">
          <a:extLst>
            <a:ext uri="{FF2B5EF4-FFF2-40B4-BE49-F238E27FC236}">
              <a16:creationId xmlns:a16="http://schemas.microsoft.com/office/drawing/2014/main" id="{12B53AE7-4E89-47CC-80E6-3CD659A88CA9}"/>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8" name="正方形/長方形 677">
          <a:extLst>
            <a:ext uri="{FF2B5EF4-FFF2-40B4-BE49-F238E27FC236}">
              <a16:creationId xmlns:a16="http://schemas.microsoft.com/office/drawing/2014/main" id="{BE60FB6F-27B5-49BE-AFDF-1ACB41F70C34}"/>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9" name="正方形/長方形 678">
          <a:extLst>
            <a:ext uri="{FF2B5EF4-FFF2-40B4-BE49-F238E27FC236}">
              <a16:creationId xmlns:a16="http://schemas.microsoft.com/office/drawing/2014/main" id="{69145C80-861C-4192-8A46-D208A7D21DE8}"/>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80" name="正方形/長方形 679">
          <a:extLst>
            <a:ext uri="{FF2B5EF4-FFF2-40B4-BE49-F238E27FC236}">
              <a16:creationId xmlns:a16="http://schemas.microsoft.com/office/drawing/2014/main" id="{806B9196-4AEA-446B-BEAC-56CB43F3AE89}"/>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81" name="正方形/長方形 680">
          <a:extLst>
            <a:ext uri="{FF2B5EF4-FFF2-40B4-BE49-F238E27FC236}">
              <a16:creationId xmlns:a16="http://schemas.microsoft.com/office/drawing/2014/main" id="{51ECC963-481C-4EF8-959D-A1EAFD7E990E}"/>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82" name="正方形/長方形 681">
          <a:extLst>
            <a:ext uri="{FF2B5EF4-FFF2-40B4-BE49-F238E27FC236}">
              <a16:creationId xmlns:a16="http://schemas.microsoft.com/office/drawing/2014/main" id="{6ECC65D6-5A5B-484A-8E34-AA44316D89CA}"/>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83" name="正方形/長方形 682">
          <a:extLst>
            <a:ext uri="{FF2B5EF4-FFF2-40B4-BE49-F238E27FC236}">
              <a16:creationId xmlns:a16="http://schemas.microsoft.com/office/drawing/2014/main" id="{20F3AFDB-DF33-4E27-9B94-A2C16DAA7A97}"/>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84" name="テキスト ボックス 683">
          <a:extLst>
            <a:ext uri="{FF2B5EF4-FFF2-40B4-BE49-F238E27FC236}">
              <a16:creationId xmlns:a16="http://schemas.microsoft.com/office/drawing/2014/main" id="{A9714FFA-413D-4309-9674-697BA25B3FFF}"/>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5" name="直線コネクタ 684">
          <a:extLst>
            <a:ext uri="{FF2B5EF4-FFF2-40B4-BE49-F238E27FC236}">
              <a16:creationId xmlns:a16="http://schemas.microsoft.com/office/drawing/2014/main" id="{69BF4CCE-BBB9-45DF-BE54-49365BA68DB7}"/>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86" name="直線コネクタ 685">
          <a:extLst>
            <a:ext uri="{FF2B5EF4-FFF2-40B4-BE49-F238E27FC236}">
              <a16:creationId xmlns:a16="http://schemas.microsoft.com/office/drawing/2014/main" id="{454DAB61-D56B-411D-A1B5-33987C887AEA}"/>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87" name="テキスト ボックス 686">
          <a:extLst>
            <a:ext uri="{FF2B5EF4-FFF2-40B4-BE49-F238E27FC236}">
              <a16:creationId xmlns:a16="http://schemas.microsoft.com/office/drawing/2014/main" id="{4B35FB2F-C323-4CD7-AC42-3ED793C13E65}"/>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88" name="直線コネクタ 687">
          <a:extLst>
            <a:ext uri="{FF2B5EF4-FFF2-40B4-BE49-F238E27FC236}">
              <a16:creationId xmlns:a16="http://schemas.microsoft.com/office/drawing/2014/main" id="{D4B89005-5CB4-475F-8EC2-248D3ACD815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89" name="テキスト ボックス 688">
          <a:extLst>
            <a:ext uri="{FF2B5EF4-FFF2-40B4-BE49-F238E27FC236}">
              <a16:creationId xmlns:a16="http://schemas.microsoft.com/office/drawing/2014/main" id="{785E5D12-A156-44EA-813E-9ED09D4A3D98}"/>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90" name="直線コネクタ 689">
          <a:extLst>
            <a:ext uri="{FF2B5EF4-FFF2-40B4-BE49-F238E27FC236}">
              <a16:creationId xmlns:a16="http://schemas.microsoft.com/office/drawing/2014/main" id="{CA9A022B-5CD8-4057-B980-18DBB51F46F5}"/>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91" name="テキスト ボックス 690">
          <a:extLst>
            <a:ext uri="{FF2B5EF4-FFF2-40B4-BE49-F238E27FC236}">
              <a16:creationId xmlns:a16="http://schemas.microsoft.com/office/drawing/2014/main" id="{86CFB66C-3F10-406A-862C-73C919D9801C}"/>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92" name="直線コネクタ 691">
          <a:extLst>
            <a:ext uri="{FF2B5EF4-FFF2-40B4-BE49-F238E27FC236}">
              <a16:creationId xmlns:a16="http://schemas.microsoft.com/office/drawing/2014/main" id="{7CB3FED8-8112-4469-8FCE-C5C9BC47436F}"/>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93" name="テキスト ボックス 692">
          <a:extLst>
            <a:ext uri="{FF2B5EF4-FFF2-40B4-BE49-F238E27FC236}">
              <a16:creationId xmlns:a16="http://schemas.microsoft.com/office/drawing/2014/main" id="{6FF07E26-9559-4899-8207-6A5738516EBB}"/>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94" name="直線コネクタ 693">
          <a:extLst>
            <a:ext uri="{FF2B5EF4-FFF2-40B4-BE49-F238E27FC236}">
              <a16:creationId xmlns:a16="http://schemas.microsoft.com/office/drawing/2014/main" id="{BA61ACF9-CFC6-437B-981B-43699D6F942F}"/>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53720</xdr:rowOff>
    </xdr:from>
    <xdr:ext cx="531299" cy="259045"/>
    <xdr:sp macro="" textlink="">
      <xdr:nvSpPr>
        <xdr:cNvPr id="695" name="テキスト ボックス 694">
          <a:extLst>
            <a:ext uri="{FF2B5EF4-FFF2-40B4-BE49-F238E27FC236}">
              <a16:creationId xmlns:a16="http://schemas.microsoft.com/office/drawing/2014/main" id="{6BBDA82C-FA41-4C70-B29D-6348D0EE1EFA}"/>
            </a:ext>
          </a:extLst>
        </xdr:cNvPr>
        <xdr:cNvSpPr txBox="1"/>
      </xdr:nvSpPr>
      <xdr:spPr>
        <a:xfrm>
          <a:off x="17756701" y="965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96" name="直線コネクタ 695">
          <a:extLst>
            <a:ext uri="{FF2B5EF4-FFF2-40B4-BE49-F238E27FC236}">
              <a16:creationId xmlns:a16="http://schemas.microsoft.com/office/drawing/2014/main" id="{F89896E0-DD36-457E-9950-A8B886BB592D}"/>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697" name="テキスト ボックス 696">
          <a:extLst>
            <a:ext uri="{FF2B5EF4-FFF2-40B4-BE49-F238E27FC236}">
              <a16:creationId xmlns:a16="http://schemas.microsoft.com/office/drawing/2014/main" id="{2FF0ECAF-8BCE-46BF-9EAE-89AF44ADDBFE}"/>
            </a:ext>
          </a:extLst>
        </xdr:cNvPr>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8" name="直線コネクタ 697">
          <a:extLst>
            <a:ext uri="{FF2B5EF4-FFF2-40B4-BE49-F238E27FC236}">
              <a16:creationId xmlns:a16="http://schemas.microsoft.com/office/drawing/2014/main" id="{E322DA1C-8569-4FFB-8FEE-FC889EA7ED24}"/>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99" name="テキスト ボックス 698">
          <a:extLst>
            <a:ext uri="{FF2B5EF4-FFF2-40B4-BE49-F238E27FC236}">
              <a16:creationId xmlns:a16="http://schemas.microsoft.com/office/drawing/2014/main" id="{DF4A9F69-65A1-44E2-A874-77EC59C0CA1C}"/>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700" name="【学校施設】&#10;一人当たり面積グラフ枠">
          <a:extLst>
            <a:ext uri="{FF2B5EF4-FFF2-40B4-BE49-F238E27FC236}">
              <a16:creationId xmlns:a16="http://schemas.microsoft.com/office/drawing/2014/main" id="{14E5F414-0FA1-4FED-A12B-693ECC02AA9D}"/>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73478</xdr:rowOff>
    </xdr:from>
    <xdr:to>
      <xdr:col>116</xdr:col>
      <xdr:colOff>62864</xdr:colOff>
      <xdr:row>64</xdr:row>
      <xdr:rowOff>48333</xdr:rowOff>
    </xdr:to>
    <xdr:cxnSp macro="">
      <xdr:nvCxnSpPr>
        <xdr:cNvPr id="701" name="直線コネクタ 700">
          <a:extLst>
            <a:ext uri="{FF2B5EF4-FFF2-40B4-BE49-F238E27FC236}">
              <a16:creationId xmlns:a16="http://schemas.microsoft.com/office/drawing/2014/main" id="{6CBD1328-9C1C-4234-8484-D412C96AA6FA}"/>
            </a:ext>
          </a:extLst>
        </xdr:cNvPr>
        <xdr:cNvCxnSpPr/>
      </xdr:nvCxnSpPr>
      <xdr:spPr>
        <a:xfrm flipV="1">
          <a:off x="22160864" y="9674678"/>
          <a:ext cx="0" cy="1346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52160</xdr:rowOff>
    </xdr:from>
    <xdr:ext cx="469744" cy="259045"/>
    <xdr:sp macro="" textlink="">
      <xdr:nvSpPr>
        <xdr:cNvPr id="702" name="【学校施設】&#10;一人当たり面積最小値テキスト">
          <a:extLst>
            <a:ext uri="{FF2B5EF4-FFF2-40B4-BE49-F238E27FC236}">
              <a16:creationId xmlns:a16="http://schemas.microsoft.com/office/drawing/2014/main" id="{70C1276B-5CEE-4259-95BD-1ED9392869CE}"/>
            </a:ext>
          </a:extLst>
        </xdr:cNvPr>
        <xdr:cNvSpPr txBox="1"/>
      </xdr:nvSpPr>
      <xdr:spPr>
        <a:xfrm>
          <a:off x="22199600" y="11024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48333</xdr:rowOff>
    </xdr:from>
    <xdr:to>
      <xdr:col>116</xdr:col>
      <xdr:colOff>152400</xdr:colOff>
      <xdr:row>64</xdr:row>
      <xdr:rowOff>48333</xdr:rowOff>
    </xdr:to>
    <xdr:cxnSp macro="">
      <xdr:nvCxnSpPr>
        <xdr:cNvPr id="703" name="直線コネクタ 702">
          <a:extLst>
            <a:ext uri="{FF2B5EF4-FFF2-40B4-BE49-F238E27FC236}">
              <a16:creationId xmlns:a16="http://schemas.microsoft.com/office/drawing/2014/main" id="{D6F5C229-75F8-41C6-891C-F8583D8F0706}"/>
            </a:ext>
          </a:extLst>
        </xdr:cNvPr>
        <xdr:cNvCxnSpPr/>
      </xdr:nvCxnSpPr>
      <xdr:spPr>
        <a:xfrm>
          <a:off x="22072600" y="11021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20155</xdr:rowOff>
    </xdr:from>
    <xdr:ext cx="534377" cy="259045"/>
    <xdr:sp macro="" textlink="">
      <xdr:nvSpPr>
        <xdr:cNvPr id="704" name="【学校施設】&#10;一人当たり面積最大値テキスト">
          <a:extLst>
            <a:ext uri="{FF2B5EF4-FFF2-40B4-BE49-F238E27FC236}">
              <a16:creationId xmlns:a16="http://schemas.microsoft.com/office/drawing/2014/main" id="{E01C3995-D097-42E7-9A0E-994269C1F90F}"/>
            </a:ext>
          </a:extLst>
        </xdr:cNvPr>
        <xdr:cNvSpPr txBox="1"/>
      </xdr:nvSpPr>
      <xdr:spPr>
        <a:xfrm>
          <a:off x="22199600" y="9449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73478</xdr:rowOff>
    </xdr:from>
    <xdr:to>
      <xdr:col>116</xdr:col>
      <xdr:colOff>152400</xdr:colOff>
      <xdr:row>56</xdr:row>
      <xdr:rowOff>73478</xdr:rowOff>
    </xdr:to>
    <xdr:cxnSp macro="">
      <xdr:nvCxnSpPr>
        <xdr:cNvPr id="705" name="直線コネクタ 704">
          <a:extLst>
            <a:ext uri="{FF2B5EF4-FFF2-40B4-BE49-F238E27FC236}">
              <a16:creationId xmlns:a16="http://schemas.microsoft.com/office/drawing/2014/main" id="{669E961F-51F8-4AEE-8B6E-29E85766721F}"/>
            </a:ext>
          </a:extLst>
        </xdr:cNvPr>
        <xdr:cNvCxnSpPr/>
      </xdr:nvCxnSpPr>
      <xdr:spPr>
        <a:xfrm>
          <a:off x="22072600" y="96746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106262</xdr:rowOff>
    </xdr:from>
    <xdr:ext cx="469744" cy="259045"/>
    <xdr:sp macro="" textlink="">
      <xdr:nvSpPr>
        <xdr:cNvPr id="706" name="【学校施設】&#10;一人当たり面積平均値テキスト">
          <a:extLst>
            <a:ext uri="{FF2B5EF4-FFF2-40B4-BE49-F238E27FC236}">
              <a16:creationId xmlns:a16="http://schemas.microsoft.com/office/drawing/2014/main" id="{A4D98B40-5239-4D83-B7B3-B0AF80755700}"/>
            </a:ext>
          </a:extLst>
        </xdr:cNvPr>
        <xdr:cNvSpPr txBox="1"/>
      </xdr:nvSpPr>
      <xdr:spPr>
        <a:xfrm>
          <a:off x="22199600" y="105647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127835</xdr:rowOff>
    </xdr:from>
    <xdr:to>
      <xdr:col>116</xdr:col>
      <xdr:colOff>114300</xdr:colOff>
      <xdr:row>62</xdr:row>
      <xdr:rowOff>57985</xdr:rowOff>
    </xdr:to>
    <xdr:sp macro="" textlink="">
      <xdr:nvSpPr>
        <xdr:cNvPr id="707" name="フローチャート: 判断 706">
          <a:extLst>
            <a:ext uri="{FF2B5EF4-FFF2-40B4-BE49-F238E27FC236}">
              <a16:creationId xmlns:a16="http://schemas.microsoft.com/office/drawing/2014/main" id="{C52E1F30-CF09-4981-B7A4-6F3B3B1900D9}"/>
            </a:ext>
          </a:extLst>
        </xdr:cNvPr>
        <xdr:cNvSpPr/>
      </xdr:nvSpPr>
      <xdr:spPr>
        <a:xfrm>
          <a:off x="22110700" y="10586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168547</xdr:rowOff>
    </xdr:from>
    <xdr:to>
      <xdr:col>112</xdr:col>
      <xdr:colOff>38100</xdr:colOff>
      <xdr:row>62</xdr:row>
      <xdr:rowOff>98697</xdr:rowOff>
    </xdr:to>
    <xdr:sp macro="" textlink="">
      <xdr:nvSpPr>
        <xdr:cNvPr id="708" name="フローチャート: 判断 707">
          <a:extLst>
            <a:ext uri="{FF2B5EF4-FFF2-40B4-BE49-F238E27FC236}">
              <a16:creationId xmlns:a16="http://schemas.microsoft.com/office/drawing/2014/main" id="{C8055B75-BB8E-4E85-BDDC-02341544E9C0}"/>
            </a:ext>
          </a:extLst>
        </xdr:cNvPr>
        <xdr:cNvSpPr/>
      </xdr:nvSpPr>
      <xdr:spPr>
        <a:xfrm>
          <a:off x="21272500" y="10626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49784</xdr:rowOff>
    </xdr:from>
    <xdr:to>
      <xdr:col>107</xdr:col>
      <xdr:colOff>101600</xdr:colOff>
      <xdr:row>62</xdr:row>
      <xdr:rowOff>151384</xdr:rowOff>
    </xdr:to>
    <xdr:sp macro="" textlink="">
      <xdr:nvSpPr>
        <xdr:cNvPr id="709" name="フローチャート: 判断 708">
          <a:extLst>
            <a:ext uri="{FF2B5EF4-FFF2-40B4-BE49-F238E27FC236}">
              <a16:creationId xmlns:a16="http://schemas.microsoft.com/office/drawing/2014/main" id="{B199F854-15B8-4A56-9497-539AA7476C79}"/>
            </a:ext>
          </a:extLst>
        </xdr:cNvPr>
        <xdr:cNvSpPr/>
      </xdr:nvSpPr>
      <xdr:spPr>
        <a:xfrm>
          <a:off x="20383500" y="1067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61432</xdr:rowOff>
    </xdr:from>
    <xdr:to>
      <xdr:col>102</xdr:col>
      <xdr:colOff>165100</xdr:colOff>
      <xdr:row>62</xdr:row>
      <xdr:rowOff>163032</xdr:rowOff>
    </xdr:to>
    <xdr:sp macro="" textlink="">
      <xdr:nvSpPr>
        <xdr:cNvPr id="710" name="フローチャート: 判断 709">
          <a:extLst>
            <a:ext uri="{FF2B5EF4-FFF2-40B4-BE49-F238E27FC236}">
              <a16:creationId xmlns:a16="http://schemas.microsoft.com/office/drawing/2014/main" id="{B3A595A9-1319-44F7-940B-FC976BAF9E65}"/>
            </a:ext>
          </a:extLst>
        </xdr:cNvPr>
        <xdr:cNvSpPr/>
      </xdr:nvSpPr>
      <xdr:spPr>
        <a:xfrm>
          <a:off x="19494500" y="10691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34435</xdr:rowOff>
    </xdr:from>
    <xdr:to>
      <xdr:col>98</xdr:col>
      <xdr:colOff>38100</xdr:colOff>
      <xdr:row>62</xdr:row>
      <xdr:rowOff>136035</xdr:rowOff>
    </xdr:to>
    <xdr:sp macro="" textlink="">
      <xdr:nvSpPr>
        <xdr:cNvPr id="711" name="フローチャート: 判断 710">
          <a:extLst>
            <a:ext uri="{FF2B5EF4-FFF2-40B4-BE49-F238E27FC236}">
              <a16:creationId xmlns:a16="http://schemas.microsoft.com/office/drawing/2014/main" id="{17AF0C86-8187-464B-8712-5F3D787AD597}"/>
            </a:ext>
          </a:extLst>
        </xdr:cNvPr>
        <xdr:cNvSpPr/>
      </xdr:nvSpPr>
      <xdr:spPr>
        <a:xfrm>
          <a:off x="18605500" y="10664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12" name="テキスト ボックス 711">
          <a:extLst>
            <a:ext uri="{FF2B5EF4-FFF2-40B4-BE49-F238E27FC236}">
              <a16:creationId xmlns:a16="http://schemas.microsoft.com/office/drawing/2014/main" id="{615E41F9-189F-42CA-9578-4CA68F1C55A3}"/>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13" name="テキスト ボックス 712">
          <a:extLst>
            <a:ext uri="{FF2B5EF4-FFF2-40B4-BE49-F238E27FC236}">
              <a16:creationId xmlns:a16="http://schemas.microsoft.com/office/drawing/2014/main" id="{31B5DCF1-8A10-4922-B693-CBB06236754F}"/>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14" name="テキスト ボックス 713">
          <a:extLst>
            <a:ext uri="{FF2B5EF4-FFF2-40B4-BE49-F238E27FC236}">
              <a16:creationId xmlns:a16="http://schemas.microsoft.com/office/drawing/2014/main" id="{F39C0A0C-3C3D-4837-895F-42611EDF9BB1}"/>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15" name="テキスト ボックス 714">
          <a:extLst>
            <a:ext uri="{FF2B5EF4-FFF2-40B4-BE49-F238E27FC236}">
              <a16:creationId xmlns:a16="http://schemas.microsoft.com/office/drawing/2014/main" id="{BC775A1D-D156-477B-9B01-8E3875028F01}"/>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16" name="テキスト ボックス 715">
          <a:extLst>
            <a:ext uri="{FF2B5EF4-FFF2-40B4-BE49-F238E27FC236}">
              <a16:creationId xmlns:a16="http://schemas.microsoft.com/office/drawing/2014/main" id="{A1B167DD-F5BB-4ADB-85C1-74E606B7D7AF}"/>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12773</xdr:rowOff>
    </xdr:from>
    <xdr:to>
      <xdr:col>116</xdr:col>
      <xdr:colOff>114300</xdr:colOff>
      <xdr:row>59</xdr:row>
      <xdr:rowOff>114373</xdr:rowOff>
    </xdr:to>
    <xdr:sp macro="" textlink="">
      <xdr:nvSpPr>
        <xdr:cNvPr id="717" name="楕円 716">
          <a:extLst>
            <a:ext uri="{FF2B5EF4-FFF2-40B4-BE49-F238E27FC236}">
              <a16:creationId xmlns:a16="http://schemas.microsoft.com/office/drawing/2014/main" id="{C54312B7-FBA6-427E-BC3E-E6C74D42EC72}"/>
            </a:ext>
          </a:extLst>
        </xdr:cNvPr>
        <xdr:cNvSpPr/>
      </xdr:nvSpPr>
      <xdr:spPr>
        <a:xfrm>
          <a:off x="22110700" y="1012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35650</xdr:rowOff>
    </xdr:from>
    <xdr:ext cx="469744" cy="259045"/>
    <xdr:sp macro="" textlink="">
      <xdr:nvSpPr>
        <xdr:cNvPr id="718" name="【学校施設】&#10;一人当たり面積該当値テキスト">
          <a:extLst>
            <a:ext uri="{FF2B5EF4-FFF2-40B4-BE49-F238E27FC236}">
              <a16:creationId xmlns:a16="http://schemas.microsoft.com/office/drawing/2014/main" id="{C2972EC1-BFA3-42AD-A8CA-3D4E296210E6}"/>
            </a:ext>
          </a:extLst>
        </xdr:cNvPr>
        <xdr:cNvSpPr txBox="1"/>
      </xdr:nvSpPr>
      <xdr:spPr>
        <a:xfrm>
          <a:off x="22199600" y="997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34327</xdr:rowOff>
    </xdr:from>
    <xdr:to>
      <xdr:col>112</xdr:col>
      <xdr:colOff>38100</xdr:colOff>
      <xdr:row>59</xdr:row>
      <xdr:rowOff>135927</xdr:rowOff>
    </xdr:to>
    <xdr:sp macro="" textlink="">
      <xdr:nvSpPr>
        <xdr:cNvPr id="719" name="楕円 718">
          <a:extLst>
            <a:ext uri="{FF2B5EF4-FFF2-40B4-BE49-F238E27FC236}">
              <a16:creationId xmlns:a16="http://schemas.microsoft.com/office/drawing/2014/main" id="{C9454148-132D-4336-8CC3-645E5470E2A4}"/>
            </a:ext>
          </a:extLst>
        </xdr:cNvPr>
        <xdr:cNvSpPr/>
      </xdr:nvSpPr>
      <xdr:spPr>
        <a:xfrm>
          <a:off x="21272500" y="10149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63573</xdr:rowOff>
    </xdr:from>
    <xdr:to>
      <xdr:col>116</xdr:col>
      <xdr:colOff>63500</xdr:colOff>
      <xdr:row>59</xdr:row>
      <xdr:rowOff>85127</xdr:rowOff>
    </xdr:to>
    <xdr:cxnSp macro="">
      <xdr:nvCxnSpPr>
        <xdr:cNvPr id="720" name="直線コネクタ 719">
          <a:extLst>
            <a:ext uri="{FF2B5EF4-FFF2-40B4-BE49-F238E27FC236}">
              <a16:creationId xmlns:a16="http://schemas.microsoft.com/office/drawing/2014/main" id="{84EBC27D-0A68-465C-8846-348DE2386748}"/>
            </a:ext>
          </a:extLst>
        </xdr:cNvPr>
        <xdr:cNvCxnSpPr/>
      </xdr:nvCxnSpPr>
      <xdr:spPr>
        <a:xfrm flipV="1">
          <a:off x="21323300" y="10179123"/>
          <a:ext cx="838200" cy="2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9398</xdr:rowOff>
    </xdr:from>
    <xdr:to>
      <xdr:col>107</xdr:col>
      <xdr:colOff>101600</xdr:colOff>
      <xdr:row>59</xdr:row>
      <xdr:rowOff>110998</xdr:rowOff>
    </xdr:to>
    <xdr:sp macro="" textlink="">
      <xdr:nvSpPr>
        <xdr:cNvPr id="721" name="楕円 720">
          <a:extLst>
            <a:ext uri="{FF2B5EF4-FFF2-40B4-BE49-F238E27FC236}">
              <a16:creationId xmlns:a16="http://schemas.microsoft.com/office/drawing/2014/main" id="{4005953B-D778-425C-8B1C-855373D3BDA7}"/>
            </a:ext>
          </a:extLst>
        </xdr:cNvPr>
        <xdr:cNvSpPr/>
      </xdr:nvSpPr>
      <xdr:spPr>
        <a:xfrm>
          <a:off x="20383500" y="10124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60198</xdr:rowOff>
    </xdr:from>
    <xdr:to>
      <xdr:col>111</xdr:col>
      <xdr:colOff>177800</xdr:colOff>
      <xdr:row>59</xdr:row>
      <xdr:rowOff>85127</xdr:rowOff>
    </xdr:to>
    <xdr:cxnSp macro="">
      <xdr:nvCxnSpPr>
        <xdr:cNvPr id="722" name="直線コネクタ 721">
          <a:extLst>
            <a:ext uri="{FF2B5EF4-FFF2-40B4-BE49-F238E27FC236}">
              <a16:creationId xmlns:a16="http://schemas.microsoft.com/office/drawing/2014/main" id="{2F78D200-6E71-4D9E-8156-511FA3E07125}"/>
            </a:ext>
          </a:extLst>
        </xdr:cNvPr>
        <xdr:cNvCxnSpPr/>
      </xdr:nvCxnSpPr>
      <xdr:spPr>
        <a:xfrm>
          <a:off x="20434300" y="10175748"/>
          <a:ext cx="889000" cy="24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40749</xdr:rowOff>
    </xdr:from>
    <xdr:to>
      <xdr:col>102</xdr:col>
      <xdr:colOff>165100</xdr:colOff>
      <xdr:row>59</xdr:row>
      <xdr:rowOff>142349</xdr:rowOff>
    </xdr:to>
    <xdr:sp macro="" textlink="">
      <xdr:nvSpPr>
        <xdr:cNvPr id="723" name="楕円 722">
          <a:extLst>
            <a:ext uri="{FF2B5EF4-FFF2-40B4-BE49-F238E27FC236}">
              <a16:creationId xmlns:a16="http://schemas.microsoft.com/office/drawing/2014/main" id="{0A63EF4F-E799-4A02-8745-A618C0C6D203}"/>
            </a:ext>
          </a:extLst>
        </xdr:cNvPr>
        <xdr:cNvSpPr/>
      </xdr:nvSpPr>
      <xdr:spPr>
        <a:xfrm>
          <a:off x="19494500" y="10156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60198</xdr:rowOff>
    </xdr:from>
    <xdr:to>
      <xdr:col>107</xdr:col>
      <xdr:colOff>50800</xdr:colOff>
      <xdr:row>59</xdr:row>
      <xdr:rowOff>91549</xdr:rowOff>
    </xdr:to>
    <xdr:cxnSp macro="">
      <xdr:nvCxnSpPr>
        <xdr:cNvPr id="724" name="直線コネクタ 723">
          <a:extLst>
            <a:ext uri="{FF2B5EF4-FFF2-40B4-BE49-F238E27FC236}">
              <a16:creationId xmlns:a16="http://schemas.microsoft.com/office/drawing/2014/main" id="{09A52300-2597-4E2E-B551-83193AE6B48B}"/>
            </a:ext>
          </a:extLst>
        </xdr:cNvPr>
        <xdr:cNvCxnSpPr/>
      </xdr:nvCxnSpPr>
      <xdr:spPr>
        <a:xfrm flipV="1">
          <a:off x="19545300" y="10175748"/>
          <a:ext cx="889000" cy="31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50328</xdr:rowOff>
    </xdr:from>
    <xdr:to>
      <xdr:col>98</xdr:col>
      <xdr:colOff>38100</xdr:colOff>
      <xdr:row>59</xdr:row>
      <xdr:rowOff>151928</xdr:rowOff>
    </xdr:to>
    <xdr:sp macro="" textlink="">
      <xdr:nvSpPr>
        <xdr:cNvPr id="725" name="楕円 724">
          <a:extLst>
            <a:ext uri="{FF2B5EF4-FFF2-40B4-BE49-F238E27FC236}">
              <a16:creationId xmlns:a16="http://schemas.microsoft.com/office/drawing/2014/main" id="{71223A95-0F9B-4139-B9C4-6319900E453F}"/>
            </a:ext>
          </a:extLst>
        </xdr:cNvPr>
        <xdr:cNvSpPr/>
      </xdr:nvSpPr>
      <xdr:spPr>
        <a:xfrm>
          <a:off x="18605500" y="10165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91549</xdr:rowOff>
    </xdr:from>
    <xdr:to>
      <xdr:col>102</xdr:col>
      <xdr:colOff>114300</xdr:colOff>
      <xdr:row>59</xdr:row>
      <xdr:rowOff>101128</xdr:rowOff>
    </xdr:to>
    <xdr:cxnSp macro="">
      <xdr:nvCxnSpPr>
        <xdr:cNvPr id="726" name="直線コネクタ 725">
          <a:extLst>
            <a:ext uri="{FF2B5EF4-FFF2-40B4-BE49-F238E27FC236}">
              <a16:creationId xmlns:a16="http://schemas.microsoft.com/office/drawing/2014/main" id="{D0233E9F-7C1C-4A44-9B3E-E49A6FC02098}"/>
            </a:ext>
          </a:extLst>
        </xdr:cNvPr>
        <xdr:cNvCxnSpPr/>
      </xdr:nvCxnSpPr>
      <xdr:spPr>
        <a:xfrm flipV="1">
          <a:off x="18656300" y="10207099"/>
          <a:ext cx="889000" cy="9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89824</xdr:rowOff>
    </xdr:from>
    <xdr:ext cx="469744" cy="259045"/>
    <xdr:sp macro="" textlink="">
      <xdr:nvSpPr>
        <xdr:cNvPr id="727" name="n_1aveValue【学校施設】&#10;一人当たり面積">
          <a:extLst>
            <a:ext uri="{FF2B5EF4-FFF2-40B4-BE49-F238E27FC236}">
              <a16:creationId xmlns:a16="http://schemas.microsoft.com/office/drawing/2014/main" id="{A92CB1C5-B40C-49E5-B63A-EFB13F572AF4}"/>
            </a:ext>
          </a:extLst>
        </xdr:cNvPr>
        <xdr:cNvSpPr txBox="1"/>
      </xdr:nvSpPr>
      <xdr:spPr>
        <a:xfrm>
          <a:off x="21075727" y="107197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142511</xdr:rowOff>
    </xdr:from>
    <xdr:ext cx="469744" cy="259045"/>
    <xdr:sp macro="" textlink="">
      <xdr:nvSpPr>
        <xdr:cNvPr id="728" name="n_2aveValue【学校施設】&#10;一人当たり面積">
          <a:extLst>
            <a:ext uri="{FF2B5EF4-FFF2-40B4-BE49-F238E27FC236}">
              <a16:creationId xmlns:a16="http://schemas.microsoft.com/office/drawing/2014/main" id="{11DB6CD9-B3E6-4863-AC08-184640803C93}"/>
            </a:ext>
          </a:extLst>
        </xdr:cNvPr>
        <xdr:cNvSpPr txBox="1"/>
      </xdr:nvSpPr>
      <xdr:spPr>
        <a:xfrm>
          <a:off x="20199427" y="10772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154159</xdr:rowOff>
    </xdr:from>
    <xdr:ext cx="469744" cy="259045"/>
    <xdr:sp macro="" textlink="">
      <xdr:nvSpPr>
        <xdr:cNvPr id="729" name="n_3aveValue【学校施設】&#10;一人当たり面積">
          <a:extLst>
            <a:ext uri="{FF2B5EF4-FFF2-40B4-BE49-F238E27FC236}">
              <a16:creationId xmlns:a16="http://schemas.microsoft.com/office/drawing/2014/main" id="{8ED191E0-5910-4984-BA4B-9747B15E32BD}"/>
            </a:ext>
          </a:extLst>
        </xdr:cNvPr>
        <xdr:cNvSpPr txBox="1"/>
      </xdr:nvSpPr>
      <xdr:spPr>
        <a:xfrm>
          <a:off x="19310427" y="10784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127162</xdr:rowOff>
    </xdr:from>
    <xdr:ext cx="469744" cy="259045"/>
    <xdr:sp macro="" textlink="">
      <xdr:nvSpPr>
        <xdr:cNvPr id="730" name="n_4aveValue【学校施設】&#10;一人当たり面積">
          <a:extLst>
            <a:ext uri="{FF2B5EF4-FFF2-40B4-BE49-F238E27FC236}">
              <a16:creationId xmlns:a16="http://schemas.microsoft.com/office/drawing/2014/main" id="{2191F9D4-3BA8-45FA-BE28-7455241D38FA}"/>
            </a:ext>
          </a:extLst>
        </xdr:cNvPr>
        <xdr:cNvSpPr txBox="1"/>
      </xdr:nvSpPr>
      <xdr:spPr>
        <a:xfrm>
          <a:off x="18421427" y="10757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152454</xdr:rowOff>
    </xdr:from>
    <xdr:ext cx="469744" cy="259045"/>
    <xdr:sp macro="" textlink="">
      <xdr:nvSpPr>
        <xdr:cNvPr id="731" name="n_1mainValue【学校施設】&#10;一人当たり面積">
          <a:extLst>
            <a:ext uri="{FF2B5EF4-FFF2-40B4-BE49-F238E27FC236}">
              <a16:creationId xmlns:a16="http://schemas.microsoft.com/office/drawing/2014/main" id="{DF0F04B1-398B-4AD3-808D-D02E53368686}"/>
            </a:ext>
          </a:extLst>
        </xdr:cNvPr>
        <xdr:cNvSpPr txBox="1"/>
      </xdr:nvSpPr>
      <xdr:spPr>
        <a:xfrm>
          <a:off x="21075727" y="9925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127525</xdr:rowOff>
    </xdr:from>
    <xdr:ext cx="469744" cy="259045"/>
    <xdr:sp macro="" textlink="">
      <xdr:nvSpPr>
        <xdr:cNvPr id="732" name="n_2mainValue【学校施設】&#10;一人当たり面積">
          <a:extLst>
            <a:ext uri="{FF2B5EF4-FFF2-40B4-BE49-F238E27FC236}">
              <a16:creationId xmlns:a16="http://schemas.microsoft.com/office/drawing/2014/main" id="{51F661BB-71E9-4644-BF32-2A72524CF8EB}"/>
            </a:ext>
          </a:extLst>
        </xdr:cNvPr>
        <xdr:cNvSpPr txBox="1"/>
      </xdr:nvSpPr>
      <xdr:spPr>
        <a:xfrm>
          <a:off x="20199427" y="9900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158876</xdr:rowOff>
    </xdr:from>
    <xdr:ext cx="469744" cy="259045"/>
    <xdr:sp macro="" textlink="">
      <xdr:nvSpPr>
        <xdr:cNvPr id="733" name="n_3mainValue【学校施設】&#10;一人当たり面積">
          <a:extLst>
            <a:ext uri="{FF2B5EF4-FFF2-40B4-BE49-F238E27FC236}">
              <a16:creationId xmlns:a16="http://schemas.microsoft.com/office/drawing/2014/main" id="{553FA4B4-00B8-4F7F-9730-02BB0DD09635}"/>
            </a:ext>
          </a:extLst>
        </xdr:cNvPr>
        <xdr:cNvSpPr txBox="1"/>
      </xdr:nvSpPr>
      <xdr:spPr>
        <a:xfrm>
          <a:off x="19310427" y="9931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168455</xdr:rowOff>
    </xdr:from>
    <xdr:ext cx="469744" cy="259045"/>
    <xdr:sp macro="" textlink="">
      <xdr:nvSpPr>
        <xdr:cNvPr id="734" name="n_4mainValue【学校施設】&#10;一人当たり面積">
          <a:extLst>
            <a:ext uri="{FF2B5EF4-FFF2-40B4-BE49-F238E27FC236}">
              <a16:creationId xmlns:a16="http://schemas.microsoft.com/office/drawing/2014/main" id="{CA504C4A-A23B-43A6-B276-234DC5327DF9}"/>
            </a:ext>
          </a:extLst>
        </xdr:cNvPr>
        <xdr:cNvSpPr txBox="1"/>
      </xdr:nvSpPr>
      <xdr:spPr>
        <a:xfrm>
          <a:off x="18421427" y="9941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35" name="正方形/長方形 734">
          <a:extLst>
            <a:ext uri="{FF2B5EF4-FFF2-40B4-BE49-F238E27FC236}">
              <a16:creationId xmlns:a16="http://schemas.microsoft.com/office/drawing/2014/main" id="{7E28DCB1-93F4-4415-AC04-2FB40AE821AA}"/>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36" name="正方形/長方形 735">
          <a:extLst>
            <a:ext uri="{FF2B5EF4-FFF2-40B4-BE49-F238E27FC236}">
              <a16:creationId xmlns:a16="http://schemas.microsoft.com/office/drawing/2014/main" id="{D5C243B9-796F-4687-81C0-2FEEEC9ABD92}"/>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7" name="正方形/長方形 736">
          <a:extLst>
            <a:ext uri="{FF2B5EF4-FFF2-40B4-BE49-F238E27FC236}">
              <a16:creationId xmlns:a16="http://schemas.microsoft.com/office/drawing/2014/main" id="{47B9F399-2AF9-43F0-8FCE-D09DA02F19B4}"/>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8" name="正方形/長方形 737">
          <a:extLst>
            <a:ext uri="{FF2B5EF4-FFF2-40B4-BE49-F238E27FC236}">
              <a16:creationId xmlns:a16="http://schemas.microsoft.com/office/drawing/2014/main" id="{5EC87033-64D3-47C6-A38A-4138BE1766DC}"/>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9" name="正方形/長方形 738">
          <a:extLst>
            <a:ext uri="{FF2B5EF4-FFF2-40B4-BE49-F238E27FC236}">
              <a16:creationId xmlns:a16="http://schemas.microsoft.com/office/drawing/2014/main" id="{95CAB6E3-93D3-4086-A570-524D812D71F9}"/>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40" name="正方形/長方形 739">
          <a:extLst>
            <a:ext uri="{FF2B5EF4-FFF2-40B4-BE49-F238E27FC236}">
              <a16:creationId xmlns:a16="http://schemas.microsoft.com/office/drawing/2014/main" id="{0F8CB071-3D6D-4CEC-A377-63B23DD7955D}"/>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41" name="正方形/長方形 740">
          <a:extLst>
            <a:ext uri="{FF2B5EF4-FFF2-40B4-BE49-F238E27FC236}">
              <a16:creationId xmlns:a16="http://schemas.microsoft.com/office/drawing/2014/main" id="{3805FF30-43EE-4DAE-8A4E-342EEE013575}"/>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2" name="正方形/長方形 741">
          <a:extLst>
            <a:ext uri="{FF2B5EF4-FFF2-40B4-BE49-F238E27FC236}">
              <a16:creationId xmlns:a16="http://schemas.microsoft.com/office/drawing/2014/main" id="{658A2BC1-3F04-4FE6-9523-A9B166990621}"/>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43" name="正方形/長方形 742">
          <a:extLst>
            <a:ext uri="{FF2B5EF4-FFF2-40B4-BE49-F238E27FC236}">
              <a16:creationId xmlns:a16="http://schemas.microsoft.com/office/drawing/2014/main" id="{5EF2966E-9501-4B17-893A-B64E50B8704A}"/>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44" name="正方形/長方形 743">
          <a:extLst>
            <a:ext uri="{FF2B5EF4-FFF2-40B4-BE49-F238E27FC236}">
              <a16:creationId xmlns:a16="http://schemas.microsoft.com/office/drawing/2014/main" id="{158CFD28-0D08-47D8-B4DE-8C3C2FBBBBC9}"/>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45" name="正方形/長方形 744">
          <a:extLst>
            <a:ext uri="{FF2B5EF4-FFF2-40B4-BE49-F238E27FC236}">
              <a16:creationId xmlns:a16="http://schemas.microsoft.com/office/drawing/2014/main" id="{C0DD2F01-129F-4647-A183-A3FDBF8F2ED6}"/>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46" name="正方形/長方形 745">
          <a:extLst>
            <a:ext uri="{FF2B5EF4-FFF2-40B4-BE49-F238E27FC236}">
              <a16:creationId xmlns:a16="http://schemas.microsoft.com/office/drawing/2014/main" id="{9EA0BF51-A198-4351-90D2-55393752BFF2}"/>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47" name="正方形/長方形 746">
          <a:extLst>
            <a:ext uri="{FF2B5EF4-FFF2-40B4-BE49-F238E27FC236}">
              <a16:creationId xmlns:a16="http://schemas.microsoft.com/office/drawing/2014/main" id="{4F0C3EEC-173D-4418-BDEA-99E9B738E83E}"/>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48" name="正方形/長方形 747">
          <a:extLst>
            <a:ext uri="{FF2B5EF4-FFF2-40B4-BE49-F238E27FC236}">
              <a16:creationId xmlns:a16="http://schemas.microsoft.com/office/drawing/2014/main" id="{C3166B3F-82AD-4E54-966F-69BDC22BAB17}"/>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49" name="正方形/長方形 748">
          <a:extLst>
            <a:ext uri="{FF2B5EF4-FFF2-40B4-BE49-F238E27FC236}">
              <a16:creationId xmlns:a16="http://schemas.microsoft.com/office/drawing/2014/main" id="{9FB96DDD-7B7E-445E-8A51-A3D4DD251DAA}"/>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50" name="正方形/長方形 749">
          <a:extLst>
            <a:ext uri="{FF2B5EF4-FFF2-40B4-BE49-F238E27FC236}">
              <a16:creationId xmlns:a16="http://schemas.microsoft.com/office/drawing/2014/main" id="{6BFEFA95-4157-4647-B3CF-660162523481}"/>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51" name="正方形/長方形 750">
          <a:extLst>
            <a:ext uri="{FF2B5EF4-FFF2-40B4-BE49-F238E27FC236}">
              <a16:creationId xmlns:a16="http://schemas.microsoft.com/office/drawing/2014/main" id="{E50227FC-656D-460D-9961-BA74E22F9999}"/>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52" name="正方形/長方形 751">
          <a:extLst>
            <a:ext uri="{FF2B5EF4-FFF2-40B4-BE49-F238E27FC236}">
              <a16:creationId xmlns:a16="http://schemas.microsoft.com/office/drawing/2014/main" id="{E0875477-863D-4214-BFE3-421FCC5821A4}"/>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53" name="正方形/長方形 752">
          <a:extLst>
            <a:ext uri="{FF2B5EF4-FFF2-40B4-BE49-F238E27FC236}">
              <a16:creationId xmlns:a16="http://schemas.microsoft.com/office/drawing/2014/main" id="{A65A91BC-8AA9-4FD3-A729-35FA99487DA4}"/>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54" name="正方形/長方形 753">
          <a:extLst>
            <a:ext uri="{FF2B5EF4-FFF2-40B4-BE49-F238E27FC236}">
              <a16:creationId xmlns:a16="http://schemas.microsoft.com/office/drawing/2014/main" id="{0C42E1CC-46E2-4F9F-ACA4-BB0414F47A5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55" name="正方形/長方形 754">
          <a:extLst>
            <a:ext uri="{FF2B5EF4-FFF2-40B4-BE49-F238E27FC236}">
              <a16:creationId xmlns:a16="http://schemas.microsoft.com/office/drawing/2014/main" id="{43F169FC-B4BA-4ED4-BB0E-46B8C8839AB2}"/>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56" name="正方形/長方形 755">
          <a:extLst>
            <a:ext uri="{FF2B5EF4-FFF2-40B4-BE49-F238E27FC236}">
              <a16:creationId xmlns:a16="http://schemas.microsoft.com/office/drawing/2014/main" id="{EDCEB1E3-6EA9-434C-AE81-B99A628708D8}"/>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57" name="正方形/長方形 756">
          <a:extLst>
            <a:ext uri="{FF2B5EF4-FFF2-40B4-BE49-F238E27FC236}">
              <a16:creationId xmlns:a16="http://schemas.microsoft.com/office/drawing/2014/main" id="{565E0821-5C99-4128-8121-958212CED5A5}"/>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8" name="正方形/長方形 757">
          <a:extLst>
            <a:ext uri="{FF2B5EF4-FFF2-40B4-BE49-F238E27FC236}">
              <a16:creationId xmlns:a16="http://schemas.microsoft.com/office/drawing/2014/main" id="{0418DAB1-0535-493B-9F29-D0EECD89E995}"/>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9" name="テキスト ボックス 758">
          <a:extLst>
            <a:ext uri="{FF2B5EF4-FFF2-40B4-BE49-F238E27FC236}">
              <a16:creationId xmlns:a16="http://schemas.microsoft.com/office/drawing/2014/main" id="{944AE903-BDEB-4BF7-AE5A-59396F9D5FDF}"/>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60" name="直線コネクタ 759">
          <a:extLst>
            <a:ext uri="{FF2B5EF4-FFF2-40B4-BE49-F238E27FC236}">
              <a16:creationId xmlns:a16="http://schemas.microsoft.com/office/drawing/2014/main" id="{260E3A86-4F94-4B92-AE13-AFA982C2F83D}"/>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61" name="テキスト ボックス 760">
          <a:extLst>
            <a:ext uri="{FF2B5EF4-FFF2-40B4-BE49-F238E27FC236}">
              <a16:creationId xmlns:a16="http://schemas.microsoft.com/office/drawing/2014/main" id="{BC1257EC-A9BB-4C26-8A74-D1A79828A99B}"/>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62" name="直線コネクタ 761">
          <a:extLst>
            <a:ext uri="{FF2B5EF4-FFF2-40B4-BE49-F238E27FC236}">
              <a16:creationId xmlns:a16="http://schemas.microsoft.com/office/drawing/2014/main" id="{C2A9CB7F-036B-41F8-8235-F09F96EBDF93}"/>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63" name="テキスト ボックス 762">
          <a:extLst>
            <a:ext uri="{FF2B5EF4-FFF2-40B4-BE49-F238E27FC236}">
              <a16:creationId xmlns:a16="http://schemas.microsoft.com/office/drawing/2014/main" id="{E289B3B8-0395-42E1-A422-D5322D19F52E}"/>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64" name="直線コネクタ 763">
          <a:extLst>
            <a:ext uri="{FF2B5EF4-FFF2-40B4-BE49-F238E27FC236}">
              <a16:creationId xmlns:a16="http://schemas.microsoft.com/office/drawing/2014/main" id="{2E4D01B5-270B-4527-8C44-831B90350714}"/>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65" name="テキスト ボックス 764">
          <a:extLst>
            <a:ext uri="{FF2B5EF4-FFF2-40B4-BE49-F238E27FC236}">
              <a16:creationId xmlns:a16="http://schemas.microsoft.com/office/drawing/2014/main" id="{9A3A3345-01E3-4371-AF27-BAAE6ECEEA41}"/>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66" name="直線コネクタ 765">
          <a:extLst>
            <a:ext uri="{FF2B5EF4-FFF2-40B4-BE49-F238E27FC236}">
              <a16:creationId xmlns:a16="http://schemas.microsoft.com/office/drawing/2014/main" id="{24189675-60D5-47F7-8DA9-3E8A94013CCB}"/>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67" name="テキスト ボックス 766">
          <a:extLst>
            <a:ext uri="{FF2B5EF4-FFF2-40B4-BE49-F238E27FC236}">
              <a16:creationId xmlns:a16="http://schemas.microsoft.com/office/drawing/2014/main" id="{A5ED591C-677F-4CF3-A26F-F17E56A8B38B}"/>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68" name="直線コネクタ 767">
          <a:extLst>
            <a:ext uri="{FF2B5EF4-FFF2-40B4-BE49-F238E27FC236}">
              <a16:creationId xmlns:a16="http://schemas.microsoft.com/office/drawing/2014/main" id="{7F803745-8037-4AAB-9E14-E2500E67AD1A}"/>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69" name="テキスト ボックス 768">
          <a:extLst>
            <a:ext uri="{FF2B5EF4-FFF2-40B4-BE49-F238E27FC236}">
              <a16:creationId xmlns:a16="http://schemas.microsoft.com/office/drawing/2014/main" id="{CF095C4B-9A37-430A-A895-973A60E40B4E}"/>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70" name="直線コネクタ 769">
          <a:extLst>
            <a:ext uri="{FF2B5EF4-FFF2-40B4-BE49-F238E27FC236}">
              <a16:creationId xmlns:a16="http://schemas.microsoft.com/office/drawing/2014/main" id="{9FC0B4D9-673D-4FF7-B41A-8585F92C4F2A}"/>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71" name="テキスト ボックス 770">
          <a:extLst>
            <a:ext uri="{FF2B5EF4-FFF2-40B4-BE49-F238E27FC236}">
              <a16:creationId xmlns:a16="http://schemas.microsoft.com/office/drawing/2014/main" id="{82841377-0000-4201-B1FE-F9B24F18AE31}"/>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72" name="直線コネクタ 771">
          <a:extLst>
            <a:ext uri="{FF2B5EF4-FFF2-40B4-BE49-F238E27FC236}">
              <a16:creationId xmlns:a16="http://schemas.microsoft.com/office/drawing/2014/main" id="{ADC7A9B7-1754-4042-939F-EBCB5335B5FF}"/>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73" name="テキスト ボックス 772">
          <a:extLst>
            <a:ext uri="{FF2B5EF4-FFF2-40B4-BE49-F238E27FC236}">
              <a16:creationId xmlns:a16="http://schemas.microsoft.com/office/drawing/2014/main" id="{BE9DAEF5-03BE-4936-B9F2-EB5C08BE26E3}"/>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74" name="直線コネクタ 773">
          <a:extLst>
            <a:ext uri="{FF2B5EF4-FFF2-40B4-BE49-F238E27FC236}">
              <a16:creationId xmlns:a16="http://schemas.microsoft.com/office/drawing/2014/main" id="{DA5DFB97-19AC-43DD-BC35-4E9B2E8804AB}"/>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75" name="【公民館】&#10;有形固定資産減価償却率グラフ枠">
          <a:extLst>
            <a:ext uri="{FF2B5EF4-FFF2-40B4-BE49-F238E27FC236}">
              <a16:creationId xmlns:a16="http://schemas.microsoft.com/office/drawing/2014/main" id="{5F2F74E3-784E-4EF2-ACA5-6B88B165BDFA}"/>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107224</xdr:rowOff>
    </xdr:from>
    <xdr:to>
      <xdr:col>85</xdr:col>
      <xdr:colOff>126364</xdr:colOff>
      <xdr:row>109</xdr:row>
      <xdr:rowOff>35379</xdr:rowOff>
    </xdr:to>
    <xdr:cxnSp macro="">
      <xdr:nvCxnSpPr>
        <xdr:cNvPr id="776" name="直線コネクタ 775">
          <a:extLst>
            <a:ext uri="{FF2B5EF4-FFF2-40B4-BE49-F238E27FC236}">
              <a16:creationId xmlns:a16="http://schemas.microsoft.com/office/drawing/2014/main" id="{890A62C1-C358-4F53-85EB-E2835B71B2C0}"/>
            </a:ext>
          </a:extLst>
        </xdr:cNvPr>
        <xdr:cNvCxnSpPr/>
      </xdr:nvCxnSpPr>
      <xdr:spPr>
        <a:xfrm flipV="1">
          <a:off x="16318864" y="17252224"/>
          <a:ext cx="0" cy="1471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77" name="【公民館】&#10;有形固定資産減価償却率最小値テキスト">
          <a:extLst>
            <a:ext uri="{FF2B5EF4-FFF2-40B4-BE49-F238E27FC236}">
              <a16:creationId xmlns:a16="http://schemas.microsoft.com/office/drawing/2014/main" id="{1CCEAEEC-5E40-4455-95E5-AB18D16D19FA}"/>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78" name="直線コネクタ 777">
          <a:extLst>
            <a:ext uri="{FF2B5EF4-FFF2-40B4-BE49-F238E27FC236}">
              <a16:creationId xmlns:a16="http://schemas.microsoft.com/office/drawing/2014/main" id="{2C89F735-8FFD-4AA6-9EE8-6C4CCFA0EE03}"/>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53901</xdr:rowOff>
    </xdr:from>
    <xdr:ext cx="340478" cy="259045"/>
    <xdr:sp macro="" textlink="">
      <xdr:nvSpPr>
        <xdr:cNvPr id="779" name="【公民館】&#10;有形固定資産減価償却率最大値テキスト">
          <a:extLst>
            <a:ext uri="{FF2B5EF4-FFF2-40B4-BE49-F238E27FC236}">
              <a16:creationId xmlns:a16="http://schemas.microsoft.com/office/drawing/2014/main" id="{3501BCAC-2B52-4E1B-BBE1-C0969DAF81EC}"/>
            </a:ext>
          </a:extLst>
        </xdr:cNvPr>
        <xdr:cNvSpPr txBox="1"/>
      </xdr:nvSpPr>
      <xdr:spPr>
        <a:xfrm>
          <a:off x="16357600" y="17027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107224</xdr:rowOff>
    </xdr:from>
    <xdr:to>
      <xdr:col>86</xdr:col>
      <xdr:colOff>25400</xdr:colOff>
      <xdr:row>100</xdr:row>
      <xdr:rowOff>107224</xdr:rowOff>
    </xdr:to>
    <xdr:cxnSp macro="">
      <xdr:nvCxnSpPr>
        <xdr:cNvPr id="780" name="直線コネクタ 779">
          <a:extLst>
            <a:ext uri="{FF2B5EF4-FFF2-40B4-BE49-F238E27FC236}">
              <a16:creationId xmlns:a16="http://schemas.microsoft.com/office/drawing/2014/main" id="{C8188B75-6AE9-457F-A978-E08B44FA9C22}"/>
            </a:ext>
          </a:extLst>
        </xdr:cNvPr>
        <xdr:cNvCxnSpPr/>
      </xdr:nvCxnSpPr>
      <xdr:spPr>
        <a:xfrm>
          <a:off x="16230600" y="17252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106</xdr:row>
      <xdr:rowOff>41383</xdr:rowOff>
    </xdr:from>
    <xdr:ext cx="405111" cy="259045"/>
    <xdr:sp macro="" textlink="">
      <xdr:nvSpPr>
        <xdr:cNvPr id="781" name="【公民館】&#10;有形固定資産減価償却率平均値テキスト">
          <a:extLst>
            <a:ext uri="{FF2B5EF4-FFF2-40B4-BE49-F238E27FC236}">
              <a16:creationId xmlns:a16="http://schemas.microsoft.com/office/drawing/2014/main" id="{E203D8AC-0227-4469-ABEF-C1F92C53E1EA}"/>
            </a:ext>
          </a:extLst>
        </xdr:cNvPr>
        <xdr:cNvSpPr txBox="1"/>
      </xdr:nvSpPr>
      <xdr:spPr>
        <a:xfrm>
          <a:off x="16357600" y="182150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62956</xdr:rowOff>
    </xdr:from>
    <xdr:to>
      <xdr:col>85</xdr:col>
      <xdr:colOff>177800</xdr:colOff>
      <xdr:row>106</xdr:row>
      <xdr:rowOff>164556</xdr:rowOff>
    </xdr:to>
    <xdr:sp macro="" textlink="">
      <xdr:nvSpPr>
        <xdr:cNvPr id="782" name="フローチャート: 判断 781">
          <a:extLst>
            <a:ext uri="{FF2B5EF4-FFF2-40B4-BE49-F238E27FC236}">
              <a16:creationId xmlns:a16="http://schemas.microsoft.com/office/drawing/2014/main" id="{4AC98B07-4E9B-47A1-9988-AD076AEFCB1B}"/>
            </a:ext>
          </a:extLst>
        </xdr:cNvPr>
        <xdr:cNvSpPr/>
      </xdr:nvSpPr>
      <xdr:spPr>
        <a:xfrm>
          <a:off x="16268700" y="1823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106</xdr:row>
      <xdr:rowOff>40095</xdr:rowOff>
    </xdr:from>
    <xdr:to>
      <xdr:col>81</xdr:col>
      <xdr:colOff>101600</xdr:colOff>
      <xdr:row>106</xdr:row>
      <xdr:rowOff>141695</xdr:rowOff>
    </xdr:to>
    <xdr:sp macro="" textlink="">
      <xdr:nvSpPr>
        <xdr:cNvPr id="783" name="フローチャート: 判断 782">
          <a:extLst>
            <a:ext uri="{FF2B5EF4-FFF2-40B4-BE49-F238E27FC236}">
              <a16:creationId xmlns:a16="http://schemas.microsoft.com/office/drawing/2014/main" id="{30EB5408-6259-4F0C-B560-6D286500FA67}"/>
            </a:ext>
          </a:extLst>
        </xdr:cNvPr>
        <xdr:cNvSpPr/>
      </xdr:nvSpPr>
      <xdr:spPr>
        <a:xfrm>
          <a:off x="15430500" y="1821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146231</xdr:rowOff>
    </xdr:from>
    <xdr:to>
      <xdr:col>76</xdr:col>
      <xdr:colOff>165100</xdr:colOff>
      <xdr:row>106</xdr:row>
      <xdr:rowOff>76381</xdr:rowOff>
    </xdr:to>
    <xdr:sp macro="" textlink="">
      <xdr:nvSpPr>
        <xdr:cNvPr id="784" name="フローチャート: 判断 783">
          <a:extLst>
            <a:ext uri="{FF2B5EF4-FFF2-40B4-BE49-F238E27FC236}">
              <a16:creationId xmlns:a16="http://schemas.microsoft.com/office/drawing/2014/main" id="{F987B517-A2A2-4F1B-A889-1D4C301B4F81}"/>
            </a:ext>
          </a:extLst>
        </xdr:cNvPr>
        <xdr:cNvSpPr/>
      </xdr:nvSpPr>
      <xdr:spPr>
        <a:xfrm>
          <a:off x="14541500" y="1814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106</xdr:row>
      <xdr:rowOff>10705</xdr:rowOff>
    </xdr:from>
    <xdr:to>
      <xdr:col>72</xdr:col>
      <xdr:colOff>38100</xdr:colOff>
      <xdr:row>106</xdr:row>
      <xdr:rowOff>112305</xdr:rowOff>
    </xdr:to>
    <xdr:sp macro="" textlink="">
      <xdr:nvSpPr>
        <xdr:cNvPr id="785" name="フローチャート: 判断 784">
          <a:extLst>
            <a:ext uri="{FF2B5EF4-FFF2-40B4-BE49-F238E27FC236}">
              <a16:creationId xmlns:a16="http://schemas.microsoft.com/office/drawing/2014/main" id="{454C6615-48E8-4D70-A33B-F25DA736E6A7}"/>
            </a:ext>
          </a:extLst>
        </xdr:cNvPr>
        <xdr:cNvSpPr/>
      </xdr:nvSpPr>
      <xdr:spPr>
        <a:xfrm>
          <a:off x="13652500" y="18184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106</xdr:row>
      <xdr:rowOff>20501</xdr:rowOff>
    </xdr:from>
    <xdr:to>
      <xdr:col>67</xdr:col>
      <xdr:colOff>101600</xdr:colOff>
      <xdr:row>106</xdr:row>
      <xdr:rowOff>122101</xdr:rowOff>
    </xdr:to>
    <xdr:sp macro="" textlink="">
      <xdr:nvSpPr>
        <xdr:cNvPr id="786" name="フローチャート: 判断 785">
          <a:extLst>
            <a:ext uri="{FF2B5EF4-FFF2-40B4-BE49-F238E27FC236}">
              <a16:creationId xmlns:a16="http://schemas.microsoft.com/office/drawing/2014/main" id="{F0ADA42A-93CA-4127-A67F-E7288F4122A2}"/>
            </a:ext>
          </a:extLst>
        </xdr:cNvPr>
        <xdr:cNvSpPr/>
      </xdr:nvSpPr>
      <xdr:spPr>
        <a:xfrm>
          <a:off x="12763500" y="18194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87" name="テキスト ボックス 786">
          <a:extLst>
            <a:ext uri="{FF2B5EF4-FFF2-40B4-BE49-F238E27FC236}">
              <a16:creationId xmlns:a16="http://schemas.microsoft.com/office/drawing/2014/main" id="{67F1BDE0-7C0D-499D-B096-134A5013014C}"/>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88" name="テキスト ボックス 787">
          <a:extLst>
            <a:ext uri="{FF2B5EF4-FFF2-40B4-BE49-F238E27FC236}">
              <a16:creationId xmlns:a16="http://schemas.microsoft.com/office/drawing/2014/main" id="{254AE6E9-107A-47B3-A3FB-A56991A5BF66}"/>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9" name="テキスト ボックス 788">
          <a:extLst>
            <a:ext uri="{FF2B5EF4-FFF2-40B4-BE49-F238E27FC236}">
              <a16:creationId xmlns:a16="http://schemas.microsoft.com/office/drawing/2014/main" id="{C46BCB51-2D8D-4513-AD00-7CF059723E2F}"/>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90" name="テキスト ボックス 789">
          <a:extLst>
            <a:ext uri="{FF2B5EF4-FFF2-40B4-BE49-F238E27FC236}">
              <a16:creationId xmlns:a16="http://schemas.microsoft.com/office/drawing/2014/main" id="{BBFA46FE-F1E7-43C7-A51B-75620DDEDC4B}"/>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91" name="テキスト ボックス 790">
          <a:extLst>
            <a:ext uri="{FF2B5EF4-FFF2-40B4-BE49-F238E27FC236}">
              <a16:creationId xmlns:a16="http://schemas.microsoft.com/office/drawing/2014/main" id="{E1C05716-7B32-4715-B194-27F8F5DE010D}"/>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53158</xdr:rowOff>
    </xdr:from>
    <xdr:to>
      <xdr:col>85</xdr:col>
      <xdr:colOff>177800</xdr:colOff>
      <xdr:row>103</xdr:row>
      <xdr:rowOff>154758</xdr:rowOff>
    </xdr:to>
    <xdr:sp macro="" textlink="">
      <xdr:nvSpPr>
        <xdr:cNvPr id="792" name="楕円 791">
          <a:extLst>
            <a:ext uri="{FF2B5EF4-FFF2-40B4-BE49-F238E27FC236}">
              <a16:creationId xmlns:a16="http://schemas.microsoft.com/office/drawing/2014/main" id="{E8E7FA0C-3D26-450B-B299-6808981015A7}"/>
            </a:ext>
          </a:extLst>
        </xdr:cNvPr>
        <xdr:cNvSpPr/>
      </xdr:nvSpPr>
      <xdr:spPr>
        <a:xfrm>
          <a:off x="16268700" y="1771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76035</xdr:rowOff>
    </xdr:from>
    <xdr:ext cx="405111" cy="259045"/>
    <xdr:sp macro="" textlink="">
      <xdr:nvSpPr>
        <xdr:cNvPr id="793" name="【公民館】&#10;有形固定資産減価償却率該当値テキスト">
          <a:extLst>
            <a:ext uri="{FF2B5EF4-FFF2-40B4-BE49-F238E27FC236}">
              <a16:creationId xmlns:a16="http://schemas.microsoft.com/office/drawing/2014/main" id="{72568153-199C-41F6-BCEA-D10D5F562A43}"/>
            </a:ext>
          </a:extLst>
        </xdr:cNvPr>
        <xdr:cNvSpPr txBox="1"/>
      </xdr:nvSpPr>
      <xdr:spPr>
        <a:xfrm>
          <a:off x="16357600" y="17563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17236</xdr:rowOff>
    </xdr:from>
    <xdr:to>
      <xdr:col>81</xdr:col>
      <xdr:colOff>101600</xdr:colOff>
      <xdr:row>103</xdr:row>
      <xdr:rowOff>118836</xdr:rowOff>
    </xdr:to>
    <xdr:sp macro="" textlink="">
      <xdr:nvSpPr>
        <xdr:cNvPr id="794" name="楕円 793">
          <a:extLst>
            <a:ext uri="{FF2B5EF4-FFF2-40B4-BE49-F238E27FC236}">
              <a16:creationId xmlns:a16="http://schemas.microsoft.com/office/drawing/2014/main" id="{D9F5F37F-2E5D-4B42-AD39-4BF5B7214FE0}"/>
            </a:ext>
          </a:extLst>
        </xdr:cNvPr>
        <xdr:cNvSpPr/>
      </xdr:nvSpPr>
      <xdr:spPr>
        <a:xfrm>
          <a:off x="15430500" y="1767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68036</xdr:rowOff>
    </xdr:from>
    <xdr:to>
      <xdr:col>85</xdr:col>
      <xdr:colOff>127000</xdr:colOff>
      <xdr:row>103</xdr:row>
      <xdr:rowOff>103958</xdr:rowOff>
    </xdr:to>
    <xdr:cxnSp macro="">
      <xdr:nvCxnSpPr>
        <xdr:cNvPr id="795" name="直線コネクタ 794">
          <a:extLst>
            <a:ext uri="{FF2B5EF4-FFF2-40B4-BE49-F238E27FC236}">
              <a16:creationId xmlns:a16="http://schemas.microsoft.com/office/drawing/2014/main" id="{85FEC87D-5387-4D86-98CB-1C7D8E13447B}"/>
            </a:ext>
          </a:extLst>
        </xdr:cNvPr>
        <xdr:cNvCxnSpPr/>
      </xdr:nvCxnSpPr>
      <xdr:spPr>
        <a:xfrm>
          <a:off x="15481300" y="17727386"/>
          <a:ext cx="8382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142966</xdr:rowOff>
    </xdr:from>
    <xdr:to>
      <xdr:col>76</xdr:col>
      <xdr:colOff>165100</xdr:colOff>
      <xdr:row>103</xdr:row>
      <xdr:rowOff>73116</xdr:rowOff>
    </xdr:to>
    <xdr:sp macro="" textlink="">
      <xdr:nvSpPr>
        <xdr:cNvPr id="796" name="楕円 795">
          <a:extLst>
            <a:ext uri="{FF2B5EF4-FFF2-40B4-BE49-F238E27FC236}">
              <a16:creationId xmlns:a16="http://schemas.microsoft.com/office/drawing/2014/main" id="{655420C8-3E07-4096-9132-03237DB43FA2}"/>
            </a:ext>
          </a:extLst>
        </xdr:cNvPr>
        <xdr:cNvSpPr/>
      </xdr:nvSpPr>
      <xdr:spPr>
        <a:xfrm>
          <a:off x="14541500" y="17630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22316</xdr:rowOff>
    </xdr:from>
    <xdr:to>
      <xdr:col>81</xdr:col>
      <xdr:colOff>50800</xdr:colOff>
      <xdr:row>103</xdr:row>
      <xdr:rowOff>68036</xdr:rowOff>
    </xdr:to>
    <xdr:cxnSp macro="">
      <xdr:nvCxnSpPr>
        <xdr:cNvPr id="797" name="直線コネクタ 796">
          <a:extLst>
            <a:ext uri="{FF2B5EF4-FFF2-40B4-BE49-F238E27FC236}">
              <a16:creationId xmlns:a16="http://schemas.microsoft.com/office/drawing/2014/main" id="{9222F4B7-DD55-49C7-AC62-5E20A72F0CC9}"/>
            </a:ext>
          </a:extLst>
        </xdr:cNvPr>
        <xdr:cNvCxnSpPr/>
      </xdr:nvCxnSpPr>
      <xdr:spPr>
        <a:xfrm>
          <a:off x="14592300" y="1768166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97245</xdr:rowOff>
    </xdr:from>
    <xdr:to>
      <xdr:col>72</xdr:col>
      <xdr:colOff>38100</xdr:colOff>
      <xdr:row>103</xdr:row>
      <xdr:rowOff>27395</xdr:rowOff>
    </xdr:to>
    <xdr:sp macro="" textlink="">
      <xdr:nvSpPr>
        <xdr:cNvPr id="798" name="楕円 797">
          <a:extLst>
            <a:ext uri="{FF2B5EF4-FFF2-40B4-BE49-F238E27FC236}">
              <a16:creationId xmlns:a16="http://schemas.microsoft.com/office/drawing/2014/main" id="{DA7EB220-9BB8-402A-BAC7-9D332CB100CA}"/>
            </a:ext>
          </a:extLst>
        </xdr:cNvPr>
        <xdr:cNvSpPr/>
      </xdr:nvSpPr>
      <xdr:spPr>
        <a:xfrm>
          <a:off x="13652500" y="17585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148045</xdr:rowOff>
    </xdr:from>
    <xdr:to>
      <xdr:col>76</xdr:col>
      <xdr:colOff>114300</xdr:colOff>
      <xdr:row>103</xdr:row>
      <xdr:rowOff>22316</xdr:rowOff>
    </xdr:to>
    <xdr:cxnSp macro="">
      <xdr:nvCxnSpPr>
        <xdr:cNvPr id="799" name="直線コネクタ 798">
          <a:extLst>
            <a:ext uri="{FF2B5EF4-FFF2-40B4-BE49-F238E27FC236}">
              <a16:creationId xmlns:a16="http://schemas.microsoft.com/office/drawing/2014/main" id="{B9CC9E4F-ADEB-4608-A03B-ACAC0C2AF08F}"/>
            </a:ext>
          </a:extLst>
        </xdr:cNvPr>
        <xdr:cNvCxnSpPr/>
      </xdr:nvCxnSpPr>
      <xdr:spPr>
        <a:xfrm>
          <a:off x="13703300" y="17635945"/>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53158</xdr:rowOff>
    </xdr:from>
    <xdr:to>
      <xdr:col>67</xdr:col>
      <xdr:colOff>101600</xdr:colOff>
      <xdr:row>102</xdr:row>
      <xdr:rowOff>154758</xdr:rowOff>
    </xdr:to>
    <xdr:sp macro="" textlink="">
      <xdr:nvSpPr>
        <xdr:cNvPr id="800" name="楕円 799">
          <a:extLst>
            <a:ext uri="{FF2B5EF4-FFF2-40B4-BE49-F238E27FC236}">
              <a16:creationId xmlns:a16="http://schemas.microsoft.com/office/drawing/2014/main" id="{CA3AF548-62E0-4EAB-A733-29FC74EB06CB}"/>
            </a:ext>
          </a:extLst>
        </xdr:cNvPr>
        <xdr:cNvSpPr/>
      </xdr:nvSpPr>
      <xdr:spPr>
        <a:xfrm>
          <a:off x="12763500" y="17541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103958</xdr:rowOff>
    </xdr:from>
    <xdr:to>
      <xdr:col>71</xdr:col>
      <xdr:colOff>177800</xdr:colOff>
      <xdr:row>102</xdr:row>
      <xdr:rowOff>148045</xdr:rowOff>
    </xdr:to>
    <xdr:cxnSp macro="">
      <xdr:nvCxnSpPr>
        <xdr:cNvPr id="801" name="直線コネクタ 800">
          <a:extLst>
            <a:ext uri="{FF2B5EF4-FFF2-40B4-BE49-F238E27FC236}">
              <a16:creationId xmlns:a16="http://schemas.microsoft.com/office/drawing/2014/main" id="{361787C5-A7D1-4BA5-8AA4-42E7285D939D}"/>
            </a:ext>
          </a:extLst>
        </xdr:cNvPr>
        <xdr:cNvCxnSpPr/>
      </xdr:nvCxnSpPr>
      <xdr:spPr>
        <a:xfrm>
          <a:off x="12814300" y="17591858"/>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132822</xdr:rowOff>
    </xdr:from>
    <xdr:ext cx="405111" cy="259045"/>
    <xdr:sp macro="" textlink="">
      <xdr:nvSpPr>
        <xdr:cNvPr id="802" name="n_1aveValue【公民館】&#10;有形固定資産減価償却率">
          <a:extLst>
            <a:ext uri="{FF2B5EF4-FFF2-40B4-BE49-F238E27FC236}">
              <a16:creationId xmlns:a16="http://schemas.microsoft.com/office/drawing/2014/main" id="{57FD7F8B-1E77-4367-A52C-AF5B88CC97C5}"/>
            </a:ext>
          </a:extLst>
        </xdr:cNvPr>
        <xdr:cNvSpPr txBox="1"/>
      </xdr:nvSpPr>
      <xdr:spPr>
        <a:xfrm>
          <a:off x="15266044" y="18306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67508</xdr:rowOff>
    </xdr:from>
    <xdr:ext cx="405111" cy="259045"/>
    <xdr:sp macro="" textlink="">
      <xdr:nvSpPr>
        <xdr:cNvPr id="803" name="n_2aveValue【公民館】&#10;有形固定資産減価償却率">
          <a:extLst>
            <a:ext uri="{FF2B5EF4-FFF2-40B4-BE49-F238E27FC236}">
              <a16:creationId xmlns:a16="http://schemas.microsoft.com/office/drawing/2014/main" id="{8D1E5A23-3827-475A-A643-032F8BA55AD7}"/>
            </a:ext>
          </a:extLst>
        </xdr:cNvPr>
        <xdr:cNvSpPr txBox="1"/>
      </xdr:nvSpPr>
      <xdr:spPr>
        <a:xfrm>
          <a:off x="14389744" y="18241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103432</xdr:rowOff>
    </xdr:from>
    <xdr:ext cx="405111" cy="259045"/>
    <xdr:sp macro="" textlink="">
      <xdr:nvSpPr>
        <xdr:cNvPr id="804" name="n_3aveValue【公民館】&#10;有形固定資産減価償却率">
          <a:extLst>
            <a:ext uri="{FF2B5EF4-FFF2-40B4-BE49-F238E27FC236}">
              <a16:creationId xmlns:a16="http://schemas.microsoft.com/office/drawing/2014/main" id="{DA68DB28-D6D2-4728-9FAD-2CD3541568CA}"/>
            </a:ext>
          </a:extLst>
        </xdr:cNvPr>
        <xdr:cNvSpPr txBox="1"/>
      </xdr:nvSpPr>
      <xdr:spPr>
        <a:xfrm>
          <a:off x="13500744" y="18277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113228</xdr:rowOff>
    </xdr:from>
    <xdr:ext cx="405111" cy="259045"/>
    <xdr:sp macro="" textlink="">
      <xdr:nvSpPr>
        <xdr:cNvPr id="805" name="n_4aveValue【公民館】&#10;有形固定資産減価償却率">
          <a:extLst>
            <a:ext uri="{FF2B5EF4-FFF2-40B4-BE49-F238E27FC236}">
              <a16:creationId xmlns:a16="http://schemas.microsoft.com/office/drawing/2014/main" id="{D304A2B2-494B-4480-9D85-87A232539B86}"/>
            </a:ext>
          </a:extLst>
        </xdr:cNvPr>
        <xdr:cNvSpPr txBox="1"/>
      </xdr:nvSpPr>
      <xdr:spPr>
        <a:xfrm>
          <a:off x="12611744" y="18286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135363</xdr:rowOff>
    </xdr:from>
    <xdr:ext cx="405111" cy="259045"/>
    <xdr:sp macro="" textlink="">
      <xdr:nvSpPr>
        <xdr:cNvPr id="806" name="n_1mainValue【公民館】&#10;有形固定資産減価償却率">
          <a:extLst>
            <a:ext uri="{FF2B5EF4-FFF2-40B4-BE49-F238E27FC236}">
              <a16:creationId xmlns:a16="http://schemas.microsoft.com/office/drawing/2014/main" id="{E15C59DD-653F-4DFA-BBAE-55E5E7BB6E19}"/>
            </a:ext>
          </a:extLst>
        </xdr:cNvPr>
        <xdr:cNvSpPr txBox="1"/>
      </xdr:nvSpPr>
      <xdr:spPr>
        <a:xfrm>
          <a:off x="15266044" y="1745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89643</xdr:rowOff>
    </xdr:from>
    <xdr:ext cx="405111" cy="259045"/>
    <xdr:sp macro="" textlink="">
      <xdr:nvSpPr>
        <xdr:cNvPr id="807" name="n_2mainValue【公民館】&#10;有形固定資産減価償却率">
          <a:extLst>
            <a:ext uri="{FF2B5EF4-FFF2-40B4-BE49-F238E27FC236}">
              <a16:creationId xmlns:a16="http://schemas.microsoft.com/office/drawing/2014/main" id="{B122FE40-1D4A-4813-B834-6D206E11BD9E}"/>
            </a:ext>
          </a:extLst>
        </xdr:cNvPr>
        <xdr:cNvSpPr txBox="1"/>
      </xdr:nvSpPr>
      <xdr:spPr>
        <a:xfrm>
          <a:off x="14389744" y="17406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43922</xdr:rowOff>
    </xdr:from>
    <xdr:ext cx="405111" cy="259045"/>
    <xdr:sp macro="" textlink="">
      <xdr:nvSpPr>
        <xdr:cNvPr id="808" name="n_3mainValue【公民館】&#10;有形固定資産減価償却率">
          <a:extLst>
            <a:ext uri="{FF2B5EF4-FFF2-40B4-BE49-F238E27FC236}">
              <a16:creationId xmlns:a16="http://schemas.microsoft.com/office/drawing/2014/main" id="{37F340ED-7945-478E-B2F1-8F6AEA4949EF}"/>
            </a:ext>
          </a:extLst>
        </xdr:cNvPr>
        <xdr:cNvSpPr txBox="1"/>
      </xdr:nvSpPr>
      <xdr:spPr>
        <a:xfrm>
          <a:off x="13500744" y="1736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171285</xdr:rowOff>
    </xdr:from>
    <xdr:ext cx="405111" cy="259045"/>
    <xdr:sp macro="" textlink="">
      <xdr:nvSpPr>
        <xdr:cNvPr id="809" name="n_4mainValue【公民館】&#10;有形固定資産減価償却率">
          <a:extLst>
            <a:ext uri="{FF2B5EF4-FFF2-40B4-BE49-F238E27FC236}">
              <a16:creationId xmlns:a16="http://schemas.microsoft.com/office/drawing/2014/main" id="{1CEAB70B-4BB5-403C-912E-B6A438B6C5E5}"/>
            </a:ext>
          </a:extLst>
        </xdr:cNvPr>
        <xdr:cNvSpPr txBox="1"/>
      </xdr:nvSpPr>
      <xdr:spPr>
        <a:xfrm>
          <a:off x="12611744" y="17316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10" name="正方形/長方形 809">
          <a:extLst>
            <a:ext uri="{FF2B5EF4-FFF2-40B4-BE49-F238E27FC236}">
              <a16:creationId xmlns:a16="http://schemas.microsoft.com/office/drawing/2014/main" id="{87E9D39A-69D7-435F-8E36-DEF124123248}"/>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11" name="正方形/長方形 810">
          <a:extLst>
            <a:ext uri="{FF2B5EF4-FFF2-40B4-BE49-F238E27FC236}">
              <a16:creationId xmlns:a16="http://schemas.microsoft.com/office/drawing/2014/main" id="{5C14BA07-0840-4CE7-A12F-C8D23B4460A7}"/>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12" name="正方形/長方形 811">
          <a:extLst>
            <a:ext uri="{FF2B5EF4-FFF2-40B4-BE49-F238E27FC236}">
              <a16:creationId xmlns:a16="http://schemas.microsoft.com/office/drawing/2014/main" id="{3DAE3853-6683-46DE-BD26-127960CA426B}"/>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13" name="正方形/長方形 812">
          <a:extLst>
            <a:ext uri="{FF2B5EF4-FFF2-40B4-BE49-F238E27FC236}">
              <a16:creationId xmlns:a16="http://schemas.microsoft.com/office/drawing/2014/main" id="{BEA2ADA6-E3FB-4568-87C8-BABEF0659537}"/>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14" name="正方形/長方形 813">
          <a:extLst>
            <a:ext uri="{FF2B5EF4-FFF2-40B4-BE49-F238E27FC236}">
              <a16:creationId xmlns:a16="http://schemas.microsoft.com/office/drawing/2014/main" id="{0CDFD662-9C39-4DC7-9867-862D40A5189E}"/>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15" name="正方形/長方形 814">
          <a:extLst>
            <a:ext uri="{FF2B5EF4-FFF2-40B4-BE49-F238E27FC236}">
              <a16:creationId xmlns:a16="http://schemas.microsoft.com/office/drawing/2014/main" id="{4EEA8D45-76C4-4850-B60F-F3D401E5456D}"/>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16" name="正方形/長方形 815">
          <a:extLst>
            <a:ext uri="{FF2B5EF4-FFF2-40B4-BE49-F238E27FC236}">
              <a16:creationId xmlns:a16="http://schemas.microsoft.com/office/drawing/2014/main" id="{44E713B1-E0A4-4FC3-A44C-2C414A298604}"/>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17" name="正方形/長方形 816">
          <a:extLst>
            <a:ext uri="{FF2B5EF4-FFF2-40B4-BE49-F238E27FC236}">
              <a16:creationId xmlns:a16="http://schemas.microsoft.com/office/drawing/2014/main" id="{3E8B07DE-EE90-4A82-A9F5-CAE2B64E3169}"/>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18" name="テキスト ボックス 817">
          <a:extLst>
            <a:ext uri="{FF2B5EF4-FFF2-40B4-BE49-F238E27FC236}">
              <a16:creationId xmlns:a16="http://schemas.microsoft.com/office/drawing/2014/main" id="{AB8B0236-2F29-47D0-BD8D-63AE42459DEE}"/>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9" name="直線コネクタ 818">
          <a:extLst>
            <a:ext uri="{FF2B5EF4-FFF2-40B4-BE49-F238E27FC236}">
              <a16:creationId xmlns:a16="http://schemas.microsoft.com/office/drawing/2014/main" id="{BCACD013-EDEC-4779-A570-500A207637EB}"/>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20" name="直線コネクタ 819">
          <a:extLst>
            <a:ext uri="{FF2B5EF4-FFF2-40B4-BE49-F238E27FC236}">
              <a16:creationId xmlns:a16="http://schemas.microsoft.com/office/drawing/2014/main" id="{123CC3F7-09B1-4C8F-8B07-DF3DF68236A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21" name="テキスト ボックス 820">
          <a:extLst>
            <a:ext uri="{FF2B5EF4-FFF2-40B4-BE49-F238E27FC236}">
              <a16:creationId xmlns:a16="http://schemas.microsoft.com/office/drawing/2014/main" id="{3C67A4BD-AE25-4B97-9826-80A545F3A8E9}"/>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22" name="直線コネクタ 821">
          <a:extLst>
            <a:ext uri="{FF2B5EF4-FFF2-40B4-BE49-F238E27FC236}">
              <a16:creationId xmlns:a16="http://schemas.microsoft.com/office/drawing/2014/main" id="{9C1128A1-4A55-4E53-B1D8-57D850D4589A}"/>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23" name="テキスト ボックス 822">
          <a:extLst>
            <a:ext uri="{FF2B5EF4-FFF2-40B4-BE49-F238E27FC236}">
              <a16:creationId xmlns:a16="http://schemas.microsoft.com/office/drawing/2014/main" id="{F0A85920-031A-42E8-B9F4-C882EBA8BC8F}"/>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24" name="直線コネクタ 823">
          <a:extLst>
            <a:ext uri="{FF2B5EF4-FFF2-40B4-BE49-F238E27FC236}">
              <a16:creationId xmlns:a16="http://schemas.microsoft.com/office/drawing/2014/main" id="{7C07E9E3-D098-429A-A2DD-A62CE9C7CC0B}"/>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25" name="テキスト ボックス 824">
          <a:extLst>
            <a:ext uri="{FF2B5EF4-FFF2-40B4-BE49-F238E27FC236}">
              <a16:creationId xmlns:a16="http://schemas.microsoft.com/office/drawing/2014/main" id="{DC2DEB27-0F2E-4F35-AEB1-1EC19531E0FD}"/>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26" name="直線コネクタ 825">
          <a:extLst>
            <a:ext uri="{FF2B5EF4-FFF2-40B4-BE49-F238E27FC236}">
              <a16:creationId xmlns:a16="http://schemas.microsoft.com/office/drawing/2014/main" id="{3772AB70-37C5-4773-8903-E1390E53EF0A}"/>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27" name="テキスト ボックス 826">
          <a:extLst>
            <a:ext uri="{FF2B5EF4-FFF2-40B4-BE49-F238E27FC236}">
              <a16:creationId xmlns:a16="http://schemas.microsoft.com/office/drawing/2014/main" id="{C514ACF4-B5F8-44FA-A13D-B88B491111A8}"/>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28" name="直線コネクタ 827">
          <a:extLst>
            <a:ext uri="{FF2B5EF4-FFF2-40B4-BE49-F238E27FC236}">
              <a16:creationId xmlns:a16="http://schemas.microsoft.com/office/drawing/2014/main" id="{246A98FC-9F72-4795-9BD4-172A4DE75836}"/>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29" name="テキスト ボックス 828">
          <a:extLst>
            <a:ext uri="{FF2B5EF4-FFF2-40B4-BE49-F238E27FC236}">
              <a16:creationId xmlns:a16="http://schemas.microsoft.com/office/drawing/2014/main" id="{5A0E1FD3-8DD8-49E4-A602-C441E903CDC1}"/>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30" name="直線コネクタ 829">
          <a:extLst>
            <a:ext uri="{FF2B5EF4-FFF2-40B4-BE49-F238E27FC236}">
              <a16:creationId xmlns:a16="http://schemas.microsoft.com/office/drawing/2014/main" id="{340740FB-3BC9-48D0-979A-49B5426DE7FA}"/>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831" name="テキスト ボックス 830">
          <a:extLst>
            <a:ext uri="{FF2B5EF4-FFF2-40B4-BE49-F238E27FC236}">
              <a16:creationId xmlns:a16="http://schemas.microsoft.com/office/drawing/2014/main" id="{7BC59B4F-8CC7-4D36-9630-0F48E7EE644F}"/>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32" name="【公民館】&#10;一人当たり面積グラフ枠">
          <a:extLst>
            <a:ext uri="{FF2B5EF4-FFF2-40B4-BE49-F238E27FC236}">
              <a16:creationId xmlns:a16="http://schemas.microsoft.com/office/drawing/2014/main" id="{999611DD-F06B-4332-8249-34D5D49047F7}"/>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29527</xdr:rowOff>
    </xdr:from>
    <xdr:to>
      <xdr:col>116</xdr:col>
      <xdr:colOff>62864</xdr:colOff>
      <xdr:row>108</xdr:row>
      <xdr:rowOff>127064</xdr:rowOff>
    </xdr:to>
    <xdr:cxnSp macro="">
      <xdr:nvCxnSpPr>
        <xdr:cNvPr id="833" name="直線コネクタ 832">
          <a:extLst>
            <a:ext uri="{FF2B5EF4-FFF2-40B4-BE49-F238E27FC236}">
              <a16:creationId xmlns:a16="http://schemas.microsoft.com/office/drawing/2014/main" id="{2FA26FD1-9AD6-4456-A789-606805BE280E}"/>
            </a:ext>
          </a:extLst>
        </xdr:cNvPr>
        <xdr:cNvCxnSpPr/>
      </xdr:nvCxnSpPr>
      <xdr:spPr>
        <a:xfrm flipV="1">
          <a:off x="22160864" y="17174527"/>
          <a:ext cx="0" cy="14691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130891</xdr:rowOff>
    </xdr:from>
    <xdr:ext cx="469744" cy="259045"/>
    <xdr:sp macro="" textlink="">
      <xdr:nvSpPr>
        <xdr:cNvPr id="834" name="【公民館】&#10;一人当たり面積最小値テキスト">
          <a:extLst>
            <a:ext uri="{FF2B5EF4-FFF2-40B4-BE49-F238E27FC236}">
              <a16:creationId xmlns:a16="http://schemas.microsoft.com/office/drawing/2014/main" id="{01DCC3C6-5B97-4AC4-BBB7-84024955ED38}"/>
            </a:ext>
          </a:extLst>
        </xdr:cNvPr>
        <xdr:cNvSpPr txBox="1"/>
      </xdr:nvSpPr>
      <xdr:spPr>
        <a:xfrm>
          <a:off x="22199600" y="18647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127064</xdr:rowOff>
    </xdr:from>
    <xdr:to>
      <xdr:col>116</xdr:col>
      <xdr:colOff>152400</xdr:colOff>
      <xdr:row>108</xdr:row>
      <xdr:rowOff>127064</xdr:rowOff>
    </xdr:to>
    <xdr:cxnSp macro="">
      <xdr:nvCxnSpPr>
        <xdr:cNvPr id="835" name="直線コネクタ 834">
          <a:extLst>
            <a:ext uri="{FF2B5EF4-FFF2-40B4-BE49-F238E27FC236}">
              <a16:creationId xmlns:a16="http://schemas.microsoft.com/office/drawing/2014/main" id="{02FFA5F7-E115-4C3D-940E-836791AAA94B}"/>
            </a:ext>
          </a:extLst>
        </xdr:cNvPr>
        <xdr:cNvCxnSpPr/>
      </xdr:nvCxnSpPr>
      <xdr:spPr>
        <a:xfrm>
          <a:off x="22072600" y="18643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147654</xdr:rowOff>
    </xdr:from>
    <xdr:ext cx="469744" cy="259045"/>
    <xdr:sp macro="" textlink="">
      <xdr:nvSpPr>
        <xdr:cNvPr id="836" name="【公民館】&#10;一人当たり面積最大値テキスト">
          <a:extLst>
            <a:ext uri="{FF2B5EF4-FFF2-40B4-BE49-F238E27FC236}">
              <a16:creationId xmlns:a16="http://schemas.microsoft.com/office/drawing/2014/main" id="{4D906BEE-9421-408E-B9CD-5F127861B8B5}"/>
            </a:ext>
          </a:extLst>
        </xdr:cNvPr>
        <xdr:cNvSpPr txBox="1"/>
      </xdr:nvSpPr>
      <xdr:spPr>
        <a:xfrm>
          <a:off x="22199600" y="16949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29527</xdr:rowOff>
    </xdr:from>
    <xdr:to>
      <xdr:col>116</xdr:col>
      <xdr:colOff>152400</xdr:colOff>
      <xdr:row>100</xdr:row>
      <xdr:rowOff>29527</xdr:rowOff>
    </xdr:to>
    <xdr:cxnSp macro="">
      <xdr:nvCxnSpPr>
        <xdr:cNvPr id="837" name="直線コネクタ 836">
          <a:extLst>
            <a:ext uri="{FF2B5EF4-FFF2-40B4-BE49-F238E27FC236}">
              <a16:creationId xmlns:a16="http://schemas.microsoft.com/office/drawing/2014/main" id="{FA01A41F-5B98-4F6B-953D-617648641D2B}"/>
            </a:ext>
          </a:extLst>
        </xdr:cNvPr>
        <xdr:cNvCxnSpPr/>
      </xdr:nvCxnSpPr>
      <xdr:spPr>
        <a:xfrm>
          <a:off x="22072600" y="17174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56977</xdr:rowOff>
    </xdr:from>
    <xdr:ext cx="469744" cy="259045"/>
    <xdr:sp macro="" textlink="">
      <xdr:nvSpPr>
        <xdr:cNvPr id="838" name="【公民館】&#10;一人当たり面積平均値テキスト">
          <a:extLst>
            <a:ext uri="{FF2B5EF4-FFF2-40B4-BE49-F238E27FC236}">
              <a16:creationId xmlns:a16="http://schemas.microsoft.com/office/drawing/2014/main" id="{2208074A-51C4-4188-8C23-207AC6251D2D}"/>
            </a:ext>
          </a:extLst>
        </xdr:cNvPr>
        <xdr:cNvSpPr txBox="1"/>
      </xdr:nvSpPr>
      <xdr:spPr>
        <a:xfrm>
          <a:off x="22199600" y="184021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78550</xdr:rowOff>
    </xdr:from>
    <xdr:to>
      <xdr:col>116</xdr:col>
      <xdr:colOff>114300</xdr:colOff>
      <xdr:row>108</xdr:row>
      <xdr:rowOff>8700</xdr:rowOff>
    </xdr:to>
    <xdr:sp macro="" textlink="">
      <xdr:nvSpPr>
        <xdr:cNvPr id="839" name="フローチャート: 判断 838">
          <a:extLst>
            <a:ext uri="{FF2B5EF4-FFF2-40B4-BE49-F238E27FC236}">
              <a16:creationId xmlns:a16="http://schemas.microsoft.com/office/drawing/2014/main" id="{E21EE087-3EC1-46A7-A1B3-2375BBE9AFE9}"/>
            </a:ext>
          </a:extLst>
        </xdr:cNvPr>
        <xdr:cNvSpPr/>
      </xdr:nvSpPr>
      <xdr:spPr>
        <a:xfrm>
          <a:off x="22110700" y="1842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83693</xdr:rowOff>
    </xdr:from>
    <xdr:to>
      <xdr:col>112</xdr:col>
      <xdr:colOff>38100</xdr:colOff>
      <xdr:row>108</xdr:row>
      <xdr:rowOff>13843</xdr:rowOff>
    </xdr:to>
    <xdr:sp macro="" textlink="">
      <xdr:nvSpPr>
        <xdr:cNvPr id="840" name="フローチャート: 判断 839">
          <a:extLst>
            <a:ext uri="{FF2B5EF4-FFF2-40B4-BE49-F238E27FC236}">
              <a16:creationId xmlns:a16="http://schemas.microsoft.com/office/drawing/2014/main" id="{7DB975CD-A8A1-4168-BB87-479D21F2A453}"/>
            </a:ext>
          </a:extLst>
        </xdr:cNvPr>
        <xdr:cNvSpPr/>
      </xdr:nvSpPr>
      <xdr:spPr>
        <a:xfrm>
          <a:off x="21272500" y="18428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108268</xdr:rowOff>
    </xdr:from>
    <xdr:to>
      <xdr:col>107</xdr:col>
      <xdr:colOff>101600</xdr:colOff>
      <xdr:row>108</xdr:row>
      <xdr:rowOff>38418</xdr:rowOff>
    </xdr:to>
    <xdr:sp macro="" textlink="">
      <xdr:nvSpPr>
        <xdr:cNvPr id="841" name="フローチャート: 判断 840">
          <a:extLst>
            <a:ext uri="{FF2B5EF4-FFF2-40B4-BE49-F238E27FC236}">
              <a16:creationId xmlns:a16="http://schemas.microsoft.com/office/drawing/2014/main" id="{FF3E1B11-94FD-4CFB-95AE-45B964303DFD}"/>
            </a:ext>
          </a:extLst>
        </xdr:cNvPr>
        <xdr:cNvSpPr/>
      </xdr:nvSpPr>
      <xdr:spPr>
        <a:xfrm>
          <a:off x="20383500" y="18453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109220</xdr:rowOff>
    </xdr:from>
    <xdr:to>
      <xdr:col>102</xdr:col>
      <xdr:colOff>165100</xdr:colOff>
      <xdr:row>108</xdr:row>
      <xdr:rowOff>39370</xdr:rowOff>
    </xdr:to>
    <xdr:sp macro="" textlink="">
      <xdr:nvSpPr>
        <xdr:cNvPr id="842" name="フローチャート: 判断 841">
          <a:extLst>
            <a:ext uri="{FF2B5EF4-FFF2-40B4-BE49-F238E27FC236}">
              <a16:creationId xmlns:a16="http://schemas.microsoft.com/office/drawing/2014/main" id="{12599A38-EE45-4D18-A74E-1745D8A6B673}"/>
            </a:ext>
          </a:extLst>
        </xdr:cNvPr>
        <xdr:cNvSpPr/>
      </xdr:nvSpPr>
      <xdr:spPr>
        <a:xfrm>
          <a:off x="19494500" y="18454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115888</xdr:rowOff>
    </xdr:from>
    <xdr:to>
      <xdr:col>98</xdr:col>
      <xdr:colOff>38100</xdr:colOff>
      <xdr:row>108</xdr:row>
      <xdr:rowOff>46038</xdr:rowOff>
    </xdr:to>
    <xdr:sp macro="" textlink="">
      <xdr:nvSpPr>
        <xdr:cNvPr id="843" name="フローチャート: 判断 842">
          <a:extLst>
            <a:ext uri="{FF2B5EF4-FFF2-40B4-BE49-F238E27FC236}">
              <a16:creationId xmlns:a16="http://schemas.microsoft.com/office/drawing/2014/main" id="{928DEFF8-92E3-4E68-9BB1-F20B3D1C1953}"/>
            </a:ext>
          </a:extLst>
        </xdr:cNvPr>
        <xdr:cNvSpPr/>
      </xdr:nvSpPr>
      <xdr:spPr>
        <a:xfrm>
          <a:off x="18605500" y="18461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44" name="テキスト ボックス 843">
          <a:extLst>
            <a:ext uri="{FF2B5EF4-FFF2-40B4-BE49-F238E27FC236}">
              <a16:creationId xmlns:a16="http://schemas.microsoft.com/office/drawing/2014/main" id="{FA90C4DA-87D6-49A0-803F-30B02AA32ED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45" name="テキスト ボックス 844">
          <a:extLst>
            <a:ext uri="{FF2B5EF4-FFF2-40B4-BE49-F238E27FC236}">
              <a16:creationId xmlns:a16="http://schemas.microsoft.com/office/drawing/2014/main" id="{3CD95F91-141E-4273-939F-D4A254E8AE4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46" name="テキスト ボックス 845">
          <a:extLst>
            <a:ext uri="{FF2B5EF4-FFF2-40B4-BE49-F238E27FC236}">
              <a16:creationId xmlns:a16="http://schemas.microsoft.com/office/drawing/2014/main" id="{9F271406-84BD-4D77-AE4A-60853394C819}"/>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47" name="テキスト ボックス 846">
          <a:extLst>
            <a:ext uri="{FF2B5EF4-FFF2-40B4-BE49-F238E27FC236}">
              <a16:creationId xmlns:a16="http://schemas.microsoft.com/office/drawing/2014/main" id="{997651A5-E9BB-4633-AB8A-C1C2EFA9563A}"/>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8" name="テキスト ボックス 847">
          <a:extLst>
            <a:ext uri="{FF2B5EF4-FFF2-40B4-BE49-F238E27FC236}">
              <a16:creationId xmlns:a16="http://schemas.microsoft.com/office/drawing/2014/main" id="{F3D80C29-51BB-4978-9D24-3E3345455D0C}"/>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157417</xdr:rowOff>
    </xdr:from>
    <xdr:to>
      <xdr:col>116</xdr:col>
      <xdr:colOff>114300</xdr:colOff>
      <xdr:row>107</xdr:row>
      <xdr:rowOff>87567</xdr:rowOff>
    </xdr:to>
    <xdr:sp macro="" textlink="">
      <xdr:nvSpPr>
        <xdr:cNvPr id="849" name="楕円 848">
          <a:extLst>
            <a:ext uri="{FF2B5EF4-FFF2-40B4-BE49-F238E27FC236}">
              <a16:creationId xmlns:a16="http://schemas.microsoft.com/office/drawing/2014/main" id="{611CD862-BB3D-42C7-A559-B3FA6252E876}"/>
            </a:ext>
          </a:extLst>
        </xdr:cNvPr>
        <xdr:cNvSpPr/>
      </xdr:nvSpPr>
      <xdr:spPr>
        <a:xfrm>
          <a:off x="22110700" y="18331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8844</xdr:rowOff>
    </xdr:from>
    <xdr:ext cx="469744" cy="259045"/>
    <xdr:sp macro="" textlink="">
      <xdr:nvSpPr>
        <xdr:cNvPr id="850" name="【公民館】&#10;一人当たり面積該当値テキスト">
          <a:extLst>
            <a:ext uri="{FF2B5EF4-FFF2-40B4-BE49-F238E27FC236}">
              <a16:creationId xmlns:a16="http://schemas.microsoft.com/office/drawing/2014/main" id="{D16CFADA-979D-45BF-BBC0-15D6E18E4767}"/>
            </a:ext>
          </a:extLst>
        </xdr:cNvPr>
        <xdr:cNvSpPr txBox="1"/>
      </xdr:nvSpPr>
      <xdr:spPr>
        <a:xfrm>
          <a:off x="22199600" y="18182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164085</xdr:rowOff>
    </xdr:from>
    <xdr:to>
      <xdr:col>112</xdr:col>
      <xdr:colOff>38100</xdr:colOff>
      <xdr:row>107</xdr:row>
      <xdr:rowOff>94235</xdr:rowOff>
    </xdr:to>
    <xdr:sp macro="" textlink="">
      <xdr:nvSpPr>
        <xdr:cNvPr id="851" name="楕円 850">
          <a:extLst>
            <a:ext uri="{FF2B5EF4-FFF2-40B4-BE49-F238E27FC236}">
              <a16:creationId xmlns:a16="http://schemas.microsoft.com/office/drawing/2014/main" id="{E376E7D0-97A5-4E87-8C44-E876E54296A4}"/>
            </a:ext>
          </a:extLst>
        </xdr:cNvPr>
        <xdr:cNvSpPr/>
      </xdr:nvSpPr>
      <xdr:spPr>
        <a:xfrm>
          <a:off x="21272500" y="1833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36767</xdr:rowOff>
    </xdr:from>
    <xdr:to>
      <xdr:col>116</xdr:col>
      <xdr:colOff>63500</xdr:colOff>
      <xdr:row>107</xdr:row>
      <xdr:rowOff>43435</xdr:rowOff>
    </xdr:to>
    <xdr:cxnSp macro="">
      <xdr:nvCxnSpPr>
        <xdr:cNvPr id="852" name="直線コネクタ 851">
          <a:extLst>
            <a:ext uri="{FF2B5EF4-FFF2-40B4-BE49-F238E27FC236}">
              <a16:creationId xmlns:a16="http://schemas.microsoft.com/office/drawing/2014/main" id="{A8FEA4B4-5718-4954-9E81-47826D01A1ED}"/>
            </a:ext>
          </a:extLst>
        </xdr:cNvPr>
        <xdr:cNvCxnSpPr/>
      </xdr:nvCxnSpPr>
      <xdr:spPr>
        <a:xfrm flipV="1">
          <a:off x="21323300" y="18381917"/>
          <a:ext cx="838200" cy="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156274</xdr:rowOff>
    </xdr:from>
    <xdr:to>
      <xdr:col>107</xdr:col>
      <xdr:colOff>101600</xdr:colOff>
      <xdr:row>107</xdr:row>
      <xdr:rowOff>86424</xdr:rowOff>
    </xdr:to>
    <xdr:sp macro="" textlink="">
      <xdr:nvSpPr>
        <xdr:cNvPr id="853" name="楕円 852">
          <a:extLst>
            <a:ext uri="{FF2B5EF4-FFF2-40B4-BE49-F238E27FC236}">
              <a16:creationId xmlns:a16="http://schemas.microsoft.com/office/drawing/2014/main" id="{FF334D17-34DA-4597-B367-E74532C3E3DA}"/>
            </a:ext>
          </a:extLst>
        </xdr:cNvPr>
        <xdr:cNvSpPr/>
      </xdr:nvSpPr>
      <xdr:spPr>
        <a:xfrm>
          <a:off x="20383500" y="18329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35624</xdr:rowOff>
    </xdr:from>
    <xdr:to>
      <xdr:col>111</xdr:col>
      <xdr:colOff>177800</xdr:colOff>
      <xdr:row>107</xdr:row>
      <xdr:rowOff>43435</xdr:rowOff>
    </xdr:to>
    <xdr:cxnSp macro="">
      <xdr:nvCxnSpPr>
        <xdr:cNvPr id="854" name="直線コネクタ 853">
          <a:extLst>
            <a:ext uri="{FF2B5EF4-FFF2-40B4-BE49-F238E27FC236}">
              <a16:creationId xmlns:a16="http://schemas.microsoft.com/office/drawing/2014/main" id="{B24C5A6D-4CC7-434E-9382-F50CE5E5B8F1}"/>
            </a:ext>
          </a:extLst>
        </xdr:cNvPr>
        <xdr:cNvCxnSpPr/>
      </xdr:nvCxnSpPr>
      <xdr:spPr>
        <a:xfrm>
          <a:off x="20434300" y="18380774"/>
          <a:ext cx="889000" cy="7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165988</xdr:rowOff>
    </xdr:from>
    <xdr:to>
      <xdr:col>102</xdr:col>
      <xdr:colOff>165100</xdr:colOff>
      <xdr:row>107</xdr:row>
      <xdr:rowOff>96138</xdr:rowOff>
    </xdr:to>
    <xdr:sp macro="" textlink="">
      <xdr:nvSpPr>
        <xdr:cNvPr id="855" name="楕円 854">
          <a:extLst>
            <a:ext uri="{FF2B5EF4-FFF2-40B4-BE49-F238E27FC236}">
              <a16:creationId xmlns:a16="http://schemas.microsoft.com/office/drawing/2014/main" id="{6BFCB72B-A788-426D-A586-C020C045DF83}"/>
            </a:ext>
          </a:extLst>
        </xdr:cNvPr>
        <xdr:cNvSpPr/>
      </xdr:nvSpPr>
      <xdr:spPr>
        <a:xfrm>
          <a:off x="19494500" y="1833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35624</xdr:rowOff>
    </xdr:from>
    <xdr:to>
      <xdr:col>107</xdr:col>
      <xdr:colOff>50800</xdr:colOff>
      <xdr:row>107</xdr:row>
      <xdr:rowOff>45338</xdr:rowOff>
    </xdr:to>
    <xdr:cxnSp macro="">
      <xdr:nvCxnSpPr>
        <xdr:cNvPr id="856" name="直線コネクタ 855">
          <a:extLst>
            <a:ext uri="{FF2B5EF4-FFF2-40B4-BE49-F238E27FC236}">
              <a16:creationId xmlns:a16="http://schemas.microsoft.com/office/drawing/2014/main" id="{2ECCDC14-E768-42DD-AD04-75BF5F64E3E4}"/>
            </a:ext>
          </a:extLst>
        </xdr:cNvPr>
        <xdr:cNvCxnSpPr/>
      </xdr:nvCxnSpPr>
      <xdr:spPr>
        <a:xfrm flipV="1">
          <a:off x="19545300" y="18380774"/>
          <a:ext cx="889000" cy="9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169038</xdr:rowOff>
    </xdr:from>
    <xdr:to>
      <xdr:col>98</xdr:col>
      <xdr:colOff>38100</xdr:colOff>
      <xdr:row>107</xdr:row>
      <xdr:rowOff>99188</xdr:rowOff>
    </xdr:to>
    <xdr:sp macro="" textlink="">
      <xdr:nvSpPr>
        <xdr:cNvPr id="857" name="楕円 856">
          <a:extLst>
            <a:ext uri="{FF2B5EF4-FFF2-40B4-BE49-F238E27FC236}">
              <a16:creationId xmlns:a16="http://schemas.microsoft.com/office/drawing/2014/main" id="{B9C06999-055C-48FE-ACEE-B05D5A57FDE4}"/>
            </a:ext>
          </a:extLst>
        </xdr:cNvPr>
        <xdr:cNvSpPr/>
      </xdr:nvSpPr>
      <xdr:spPr>
        <a:xfrm>
          <a:off x="18605500" y="1834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45338</xdr:rowOff>
    </xdr:from>
    <xdr:to>
      <xdr:col>102</xdr:col>
      <xdr:colOff>114300</xdr:colOff>
      <xdr:row>107</xdr:row>
      <xdr:rowOff>48388</xdr:rowOff>
    </xdr:to>
    <xdr:cxnSp macro="">
      <xdr:nvCxnSpPr>
        <xdr:cNvPr id="858" name="直線コネクタ 857">
          <a:extLst>
            <a:ext uri="{FF2B5EF4-FFF2-40B4-BE49-F238E27FC236}">
              <a16:creationId xmlns:a16="http://schemas.microsoft.com/office/drawing/2014/main" id="{4C865DEE-5D8C-4219-85D4-017B256B214B}"/>
            </a:ext>
          </a:extLst>
        </xdr:cNvPr>
        <xdr:cNvCxnSpPr/>
      </xdr:nvCxnSpPr>
      <xdr:spPr>
        <a:xfrm flipV="1">
          <a:off x="18656300" y="18390488"/>
          <a:ext cx="889000" cy="3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4970</xdr:rowOff>
    </xdr:from>
    <xdr:ext cx="469744" cy="259045"/>
    <xdr:sp macro="" textlink="">
      <xdr:nvSpPr>
        <xdr:cNvPr id="859" name="n_1aveValue【公民館】&#10;一人当たり面積">
          <a:extLst>
            <a:ext uri="{FF2B5EF4-FFF2-40B4-BE49-F238E27FC236}">
              <a16:creationId xmlns:a16="http://schemas.microsoft.com/office/drawing/2014/main" id="{896E8CC4-5D66-46ED-AAA7-125CF394C24C}"/>
            </a:ext>
          </a:extLst>
        </xdr:cNvPr>
        <xdr:cNvSpPr txBox="1"/>
      </xdr:nvSpPr>
      <xdr:spPr>
        <a:xfrm>
          <a:off x="21075727" y="18521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29545</xdr:rowOff>
    </xdr:from>
    <xdr:ext cx="469744" cy="259045"/>
    <xdr:sp macro="" textlink="">
      <xdr:nvSpPr>
        <xdr:cNvPr id="860" name="n_2aveValue【公民館】&#10;一人当たり面積">
          <a:extLst>
            <a:ext uri="{FF2B5EF4-FFF2-40B4-BE49-F238E27FC236}">
              <a16:creationId xmlns:a16="http://schemas.microsoft.com/office/drawing/2014/main" id="{49281A6B-00A6-491D-ADB5-48542963E28D}"/>
            </a:ext>
          </a:extLst>
        </xdr:cNvPr>
        <xdr:cNvSpPr txBox="1"/>
      </xdr:nvSpPr>
      <xdr:spPr>
        <a:xfrm>
          <a:off x="20199427" y="18546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30497</xdr:rowOff>
    </xdr:from>
    <xdr:ext cx="469744" cy="259045"/>
    <xdr:sp macro="" textlink="">
      <xdr:nvSpPr>
        <xdr:cNvPr id="861" name="n_3aveValue【公民館】&#10;一人当たり面積">
          <a:extLst>
            <a:ext uri="{FF2B5EF4-FFF2-40B4-BE49-F238E27FC236}">
              <a16:creationId xmlns:a16="http://schemas.microsoft.com/office/drawing/2014/main" id="{D42DA188-E739-4463-A6C7-BB7BBC404B69}"/>
            </a:ext>
          </a:extLst>
        </xdr:cNvPr>
        <xdr:cNvSpPr txBox="1"/>
      </xdr:nvSpPr>
      <xdr:spPr>
        <a:xfrm>
          <a:off x="19310427" y="18547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37165</xdr:rowOff>
    </xdr:from>
    <xdr:ext cx="469744" cy="259045"/>
    <xdr:sp macro="" textlink="">
      <xdr:nvSpPr>
        <xdr:cNvPr id="862" name="n_4aveValue【公民館】&#10;一人当たり面積">
          <a:extLst>
            <a:ext uri="{FF2B5EF4-FFF2-40B4-BE49-F238E27FC236}">
              <a16:creationId xmlns:a16="http://schemas.microsoft.com/office/drawing/2014/main" id="{D3B0BC79-DF8F-46BF-848D-268B2D701362}"/>
            </a:ext>
          </a:extLst>
        </xdr:cNvPr>
        <xdr:cNvSpPr txBox="1"/>
      </xdr:nvSpPr>
      <xdr:spPr>
        <a:xfrm>
          <a:off x="18421427" y="18553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110762</xdr:rowOff>
    </xdr:from>
    <xdr:ext cx="469744" cy="259045"/>
    <xdr:sp macro="" textlink="">
      <xdr:nvSpPr>
        <xdr:cNvPr id="863" name="n_1mainValue【公民館】&#10;一人当たり面積">
          <a:extLst>
            <a:ext uri="{FF2B5EF4-FFF2-40B4-BE49-F238E27FC236}">
              <a16:creationId xmlns:a16="http://schemas.microsoft.com/office/drawing/2014/main" id="{634F857D-97A8-4428-8022-C8A90AC42CE6}"/>
            </a:ext>
          </a:extLst>
        </xdr:cNvPr>
        <xdr:cNvSpPr txBox="1"/>
      </xdr:nvSpPr>
      <xdr:spPr>
        <a:xfrm>
          <a:off x="21075727" y="18113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102951</xdr:rowOff>
    </xdr:from>
    <xdr:ext cx="469744" cy="259045"/>
    <xdr:sp macro="" textlink="">
      <xdr:nvSpPr>
        <xdr:cNvPr id="864" name="n_2mainValue【公民館】&#10;一人当たり面積">
          <a:extLst>
            <a:ext uri="{FF2B5EF4-FFF2-40B4-BE49-F238E27FC236}">
              <a16:creationId xmlns:a16="http://schemas.microsoft.com/office/drawing/2014/main" id="{C72062DF-AA22-49C0-A098-F16BBC28E356}"/>
            </a:ext>
          </a:extLst>
        </xdr:cNvPr>
        <xdr:cNvSpPr txBox="1"/>
      </xdr:nvSpPr>
      <xdr:spPr>
        <a:xfrm>
          <a:off x="20199427" y="18105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112665</xdr:rowOff>
    </xdr:from>
    <xdr:ext cx="469744" cy="259045"/>
    <xdr:sp macro="" textlink="">
      <xdr:nvSpPr>
        <xdr:cNvPr id="865" name="n_3mainValue【公民館】&#10;一人当たり面積">
          <a:extLst>
            <a:ext uri="{FF2B5EF4-FFF2-40B4-BE49-F238E27FC236}">
              <a16:creationId xmlns:a16="http://schemas.microsoft.com/office/drawing/2014/main" id="{72F435B6-2F72-4EAC-9542-C9F153E040CC}"/>
            </a:ext>
          </a:extLst>
        </xdr:cNvPr>
        <xdr:cNvSpPr txBox="1"/>
      </xdr:nvSpPr>
      <xdr:spPr>
        <a:xfrm>
          <a:off x="19310427" y="18114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115715</xdr:rowOff>
    </xdr:from>
    <xdr:ext cx="469744" cy="259045"/>
    <xdr:sp macro="" textlink="">
      <xdr:nvSpPr>
        <xdr:cNvPr id="866" name="n_4mainValue【公民館】&#10;一人当たり面積">
          <a:extLst>
            <a:ext uri="{FF2B5EF4-FFF2-40B4-BE49-F238E27FC236}">
              <a16:creationId xmlns:a16="http://schemas.microsoft.com/office/drawing/2014/main" id="{3FF7B7FB-D777-40C0-BD47-27C93402D05B}"/>
            </a:ext>
          </a:extLst>
        </xdr:cNvPr>
        <xdr:cNvSpPr txBox="1"/>
      </xdr:nvSpPr>
      <xdr:spPr>
        <a:xfrm>
          <a:off x="18421427" y="18117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67" name="正方形/長方形 866">
          <a:extLst>
            <a:ext uri="{FF2B5EF4-FFF2-40B4-BE49-F238E27FC236}">
              <a16:creationId xmlns:a16="http://schemas.microsoft.com/office/drawing/2014/main" id="{D2E06C4F-5B87-42C3-B188-72CA1C964921}"/>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8" name="正方形/長方形 867">
          <a:extLst>
            <a:ext uri="{FF2B5EF4-FFF2-40B4-BE49-F238E27FC236}">
              <a16:creationId xmlns:a16="http://schemas.microsoft.com/office/drawing/2014/main" id="{8B66849C-CA78-4BFF-A60D-963473AEED36}"/>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9" name="テキスト ボックス 868">
          <a:extLst>
            <a:ext uri="{FF2B5EF4-FFF2-40B4-BE49-F238E27FC236}">
              <a16:creationId xmlns:a16="http://schemas.microsoft.com/office/drawing/2014/main" id="{F4374BAE-6574-4DC0-8C37-8C5563BEAEE6}"/>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施設類型ごとにおいても、有形固定資産減価償却率は全国平均を下回っているものが多い。しかし、塩害や台風など、沖縄県の離島地域の特性もあることから、継続的な固定資産台帳の更新に加え、日常点検や法定点検、公共施設等総合管理計画などを活用した公共施設マネジメントの推進も検討していく。</a:t>
          </a:r>
          <a:endParaRPr lang="ja-JP" altLang="ja-JP" sz="1400">
            <a:effectLst/>
          </a:endParaRPr>
        </a:p>
        <a:p>
          <a:r>
            <a:rPr kumimoji="1" lang="ja-JP" altLang="ja-JP" sz="1100">
              <a:solidFill>
                <a:schemeClr val="dk1"/>
              </a:solidFill>
              <a:effectLst/>
              <a:latin typeface="+mn-lt"/>
              <a:ea typeface="+mn-ea"/>
              <a:cs typeface="+mn-cs"/>
            </a:rPr>
            <a:t>　また一人当たり資産額については、人口が少ないことで数値が高く出ているところもある。公営住宅の一人当たり面積は全国平均を大きく上回っているものの、本村においては民間事業者がおらず、また宅地も不足していることから住宅不足が問題となっている。</a:t>
          </a:r>
          <a:endParaRPr lang="ja-JP" altLang="ja-JP" sz="1400">
            <a:effectLst/>
          </a:endParaRPr>
        </a:p>
        <a:p>
          <a:r>
            <a:rPr kumimoji="1" lang="ja-JP" altLang="ja-JP" sz="1100">
              <a:solidFill>
                <a:schemeClr val="dk1"/>
              </a:solidFill>
              <a:effectLst/>
              <a:latin typeface="+mn-lt"/>
              <a:ea typeface="+mn-ea"/>
              <a:cs typeface="+mn-cs"/>
            </a:rPr>
            <a:t>「農業観光業新規就業者用等定住促進住宅」など、移住・定住者を増やす取り組みをしていくと同時に、村として必要不可欠な行政サービスを提供しつつ、将来的な維持管理コストも視野に入れ、施設の集約化・複合化を検討していく。</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7FDDB33F-F05B-489C-9354-A3F4BBAB3A75}"/>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C63AB8B-AA0D-4A1C-94AB-216EB92FFC84}"/>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9E6C1185-589E-41D5-864C-6D509C718D9B}"/>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7DC6CFB-3466-4D35-9073-25A536DF307F}"/>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沖縄県北大東村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DDAB8C6-DE5F-413A-86A0-A598A007EE17}"/>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226BA42-A226-4188-AEEC-7A707F775BFF}"/>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52612D4-9B01-4703-BD94-C96BA79739FF}"/>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8C91C8B-B238-4383-A584-5257AA150CE4}"/>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B06A614-37B4-422C-85A9-201898603501}"/>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75B70A19-F1EA-496F-BF8E-C4FD384C4441}"/>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544
508
13.07
3,792,131
3,653,728
82,382
993,149
2,973,609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C08545D-E843-4CD8-861B-9FC10CA6EAE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94867B1-AFF1-4CE6-9A8D-3EB4931BEAEB}"/>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3911250-4C4C-4612-8D45-7EC8302B4B59}"/>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A664A85-16B9-47A7-9027-1B5E19DD525E}"/>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553493A-A2A8-47C9-A986-88ED528D584C}"/>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59E3FCAB-0E98-4A75-BD83-9C48E0E9119C}"/>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DDA0942-FB36-4FF7-94DE-CC4C5013245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FF31A47D-2BE8-43D4-AE4D-860CC2CB358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761AA0E-C9C2-4E49-8BBA-3FCA269928D4}"/>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3918FE58-0DE6-4FCE-938D-222A371E78A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4BF355B0-2700-49FB-A860-836D8C189EE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8F14044-BF5E-4828-9D5C-2CDE8C5B9DEF}"/>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6AF1D22-A1CE-42F7-BC1B-B2FB63AF6D9C}"/>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15557E3-F1D3-46A4-9B9C-A80C594295B5}"/>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1A6087D6-109C-4548-813C-B8C55111BEE9}"/>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6AEF1C5-D59A-4AF8-BD0F-21D2B2732A9D}"/>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2DA96E2-0787-4DFD-A8F6-2463A1780E75}"/>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91A6F81D-7A5F-420D-B726-1385A9F1564E}"/>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26F60799-AF5F-4215-8E3C-C9FA3A7B0764}"/>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EDD8D307-5386-4E36-8276-C9BA52989C69}"/>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44F95D9-1550-48CC-83B6-D091E854007D}"/>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55DE1C4D-2AA2-401B-8DA7-40A4D66EBD53}"/>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A3BFCC8-9DA7-475E-A861-44E32488DD34}"/>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FEA4055-E49C-4854-A0AB-2FDF026CA828}"/>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529B0859-DE89-481E-8295-EE437D6FC179}"/>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DC0F6EA-7223-4B46-9FC4-9050BCF34095}"/>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535719B-C91C-4B48-AB2D-82EF2C7FEBF9}"/>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57FC1F9-4942-40D9-91C4-7DC6146E502A}"/>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1D617F71-F60F-4C0A-9F1F-2D5C4B44894D}"/>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43644600-6DBA-439E-8374-0BF191514389}"/>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216A2E2F-5333-480F-91E7-E4516A059B4A}"/>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9AB528F9-9B1C-4234-8DA4-26BDF93A3284}"/>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6B1A7B5C-C669-41BA-9804-1D25BF230304}"/>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6B936F0E-F593-475A-8363-29B648C87D86}"/>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049D7BC4-CD26-4A1A-967E-1EA23FB2DB4C}"/>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36DDA8AF-2421-47B7-81B9-1E69D800B9F6}"/>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3E20F00E-ECC7-4CED-97AB-94A23D2AC707}"/>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17D2EC28-1E3E-4499-98EF-056B55B6532F}"/>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FA710A9D-E7A2-4B04-85FD-994E58C0D42B}"/>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6D4B08FE-6FE9-49D3-AEEB-26F862FCB992}"/>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8F9C88DD-B08B-4D60-B55B-740D910E0BB5}"/>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0F588BC0-8B49-4CFC-A797-78D71203E6D5}"/>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41609E04-ABB0-46F2-A1FC-7712C17AB205}"/>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03117D7A-5EA9-4E5F-BF42-88A64A3618DC}"/>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F757E69C-BD3D-4C2B-B618-1B785090158D}"/>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182C5D07-6A1C-4556-8DA8-1E0FD5CB7404}"/>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2D629FF0-97A6-41F1-8B00-8170ACE3D5C1}"/>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065E82A4-1CB9-47BE-BBA2-DDAFF1877D49}"/>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60" name="直線コネクタ 59">
          <a:extLst>
            <a:ext uri="{FF2B5EF4-FFF2-40B4-BE49-F238E27FC236}">
              <a16:creationId xmlns:a16="http://schemas.microsoft.com/office/drawing/2014/main" id="{14373D93-1D48-4C59-A260-3FC2B6B6DD02}"/>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61" name="テキスト ボックス 60">
          <a:extLst>
            <a:ext uri="{FF2B5EF4-FFF2-40B4-BE49-F238E27FC236}">
              <a16:creationId xmlns:a16="http://schemas.microsoft.com/office/drawing/2014/main" id="{005A4974-B887-4B40-9C7B-FAB6855C7D17}"/>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2" name="直線コネクタ 61">
          <a:extLst>
            <a:ext uri="{FF2B5EF4-FFF2-40B4-BE49-F238E27FC236}">
              <a16:creationId xmlns:a16="http://schemas.microsoft.com/office/drawing/2014/main" id="{BE1BF4D3-5010-482B-B081-5D54CDE444D1}"/>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3" name="テキスト ボックス 62">
          <a:extLst>
            <a:ext uri="{FF2B5EF4-FFF2-40B4-BE49-F238E27FC236}">
              <a16:creationId xmlns:a16="http://schemas.microsoft.com/office/drawing/2014/main" id="{8A0B7BF4-C450-4C02-9E40-4B61237BADCB}"/>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4" name="直線コネクタ 63">
          <a:extLst>
            <a:ext uri="{FF2B5EF4-FFF2-40B4-BE49-F238E27FC236}">
              <a16:creationId xmlns:a16="http://schemas.microsoft.com/office/drawing/2014/main" id="{C6D7256D-EDB5-4811-8FD2-322A43254591}"/>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5" name="テキスト ボックス 64">
          <a:extLst>
            <a:ext uri="{FF2B5EF4-FFF2-40B4-BE49-F238E27FC236}">
              <a16:creationId xmlns:a16="http://schemas.microsoft.com/office/drawing/2014/main" id="{1EF90BCB-D00A-4D00-95D7-3CF395C86E12}"/>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6" name="直線コネクタ 65">
          <a:extLst>
            <a:ext uri="{FF2B5EF4-FFF2-40B4-BE49-F238E27FC236}">
              <a16:creationId xmlns:a16="http://schemas.microsoft.com/office/drawing/2014/main" id="{2434D2C4-B764-453D-B4F4-26911C120921}"/>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7" name="テキスト ボックス 66">
          <a:extLst>
            <a:ext uri="{FF2B5EF4-FFF2-40B4-BE49-F238E27FC236}">
              <a16:creationId xmlns:a16="http://schemas.microsoft.com/office/drawing/2014/main" id="{2269327A-6F96-48DF-B9E0-404C3FA02362}"/>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8" name="直線コネクタ 67">
          <a:extLst>
            <a:ext uri="{FF2B5EF4-FFF2-40B4-BE49-F238E27FC236}">
              <a16:creationId xmlns:a16="http://schemas.microsoft.com/office/drawing/2014/main" id="{F5A7A6A6-A57E-42AD-BE71-8CE828559AD1}"/>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69" name="テキスト ボックス 68">
          <a:extLst>
            <a:ext uri="{FF2B5EF4-FFF2-40B4-BE49-F238E27FC236}">
              <a16:creationId xmlns:a16="http://schemas.microsoft.com/office/drawing/2014/main" id="{12743DF7-2852-4ADF-990F-358519B4A560}"/>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0" name="直線コネクタ 69">
          <a:extLst>
            <a:ext uri="{FF2B5EF4-FFF2-40B4-BE49-F238E27FC236}">
              <a16:creationId xmlns:a16="http://schemas.microsoft.com/office/drawing/2014/main" id="{A80FEF2A-F926-4097-BD74-EECEF2743FF3}"/>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71" name="【体育館・プール】&#10;有形固定資産減価償却率グラフ枠">
          <a:extLst>
            <a:ext uri="{FF2B5EF4-FFF2-40B4-BE49-F238E27FC236}">
              <a16:creationId xmlns:a16="http://schemas.microsoft.com/office/drawing/2014/main" id="{C1FB96D9-15E7-4988-8419-3CAF838877EC}"/>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62</xdr:row>
      <xdr:rowOff>165100</xdr:rowOff>
    </xdr:to>
    <xdr:cxnSp macro="">
      <xdr:nvCxnSpPr>
        <xdr:cNvPr id="72" name="直線コネクタ 71">
          <a:extLst>
            <a:ext uri="{FF2B5EF4-FFF2-40B4-BE49-F238E27FC236}">
              <a16:creationId xmlns:a16="http://schemas.microsoft.com/office/drawing/2014/main" id="{D4928B80-0746-4D82-A02D-C87C54A0FA99}"/>
            </a:ext>
          </a:extLst>
        </xdr:cNvPr>
        <xdr:cNvCxnSpPr/>
      </xdr:nvCxnSpPr>
      <xdr:spPr>
        <a:xfrm flipV="1">
          <a:off x="4634865" y="952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168927</xdr:rowOff>
    </xdr:from>
    <xdr:ext cx="469744" cy="259045"/>
    <xdr:sp macro="" textlink="">
      <xdr:nvSpPr>
        <xdr:cNvPr id="73" name="【体育館・プール】&#10;有形固定資産減価償却率最小値テキスト">
          <a:extLst>
            <a:ext uri="{FF2B5EF4-FFF2-40B4-BE49-F238E27FC236}">
              <a16:creationId xmlns:a16="http://schemas.microsoft.com/office/drawing/2014/main" id="{65EF5796-4CFE-4730-B9E8-B30CE347AEBE}"/>
            </a:ext>
          </a:extLst>
        </xdr:cNvPr>
        <xdr:cNvSpPr txBox="1"/>
      </xdr:nvSpPr>
      <xdr:spPr>
        <a:xfrm>
          <a:off x="4673600" y="1079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165100</xdr:rowOff>
    </xdr:from>
    <xdr:to>
      <xdr:col>24</xdr:col>
      <xdr:colOff>152400</xdr:colOff>
      <xdr:row>62</xdr:row>
      <xdr:rowOff>165100</xdr:rowOff>
    </xdr:to>
    <xdr:cxnSp macro="">
      <xdr:nvCxnSpPr>
        <xdr:cNvPr id="74" name="直線コネクタ 73">
          <a:extLst>
            <a:ext uri="{FF2B5EF4-FFF2-40B4-BE49-F238E27FC236}">
              <a16:creationId xmlns:a16="http://schemas.microsoft.com/office/drawing/2014/main" id="{0B08E156-77A7-4B39-8531-5457233E8BF5}"/>
            </a:ext>
          </a:extLst>
        </xdr:cNvPr>
        <xdr:cNvCxnSpPr/>
      </xdr:nvCxnSpPr>
      <xdr:spPr>
        <a:xfrm>
          <a:off x="4546600" y="1079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340478" cy="259045"/>
    <xdr:sp macro="" textlink="">
      <xdr:nvSpPr>
        <xdr:cNvPr id="75" name="【体育館・プール】&#10;有形固定資産減価償却率最大値テキスト">
          <a:extLst>
            <a:ext uri="{FF2B5EF4-FFF2-40B4-BE49-F238E27FC236}">
              <a16:creationId xmlns:a16="http://schemas.microsoft.com/office/drawing/2014/main" id="{9C0C08A9-3B13-47C4-BEA3-DA699F1351D7}"/>
            </a:ext>
          </a:extLst>
        </xdr:cNvPr>
        <xdr:cNvSpPr txBox="1"/>
      </xdr:nvSpPr>
      <xdr:spPr>
        <a:xfrm>
          <a:off x="4673600" y="930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76" name="直線コネクタ 75">
          <a:extLst>
            <a:ext uri="{FF2B5EF4-FFF2-40B4-BE49-F238E27FC236}">
              <a16:creationId xmlns:a16="http://schemas.microsoft.com/office/drawing/2014/main" id="{21F75167-43C1-443C-988A-8C4901EECA5D}"/>
            </a:ext>
          </a:extLst>
        </xdr:cNvPr>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95267</xdr:rowOff>
    </xdr:from>
    <xdr:ext cx="405111" cy="259045"/>
    <xdr:sp macro="" textlink="">
      <xdr:nvSpPr>
        <xdr:cNvPr id="77" name="【体育館・プール】&#10;有形固定資産減価償却率平均値テキスト">
          <a:extLst>
            <a:ext uri="{FF2B5EF4-FFF2-40B4-BE49-F238E27FC236}">
              <a16:creationId xmlns:a16="http://schemas.microsoft.com/office/drawing/2014/main" id="{64865F9D-CCCF-415E-8023-B47390B1EC1A}"/>
            </a:ext>
          </a:extLst>
        </xdr:cNvPr>
        <xdr:cNvSpPr txBox="1"/>
      </xdr:nvSpPr>
      <xdr:spPr>
        <a:xfrm>
          <a:off x="4673600" y="103822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116840</xdr:rowOff>
    </xdr:from>
    <xdr:to>
      <xdr:col>24</xdr:col>
      <xdr:colOff>114300</xdr:colOff>
      <xdr:row>61</xdr:row>
      <xdr:rowOff>46990</xdr:rowOff>
    </xdr:to>
    <xdr:sp macro="" textlink="">
      <xdr:nvSpPr>
        <xdr:cNvPr id="78" name="フローチャート: 判断 77">
          <a:extLst>
            <a:ext uri="{FF2B5EF4-FFF2-40B4-BE49-F238E27FC236}">
              <a16:creationId xmlns:a16="http://schemas.microsoft.com/office/drawing/2014/main" id="{50AC2EF2-5707-4050-931C-B7E47C4A6325}"/>
            </a:ext>
          </a:extLst>
        </xdr:cNvPr>
        <xdr:cNvSpPr/>
      </xdr:nvSpPr>
      <xdr:spPr>
        <a:xfrm>
          <a:off x="4584700" y="10403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55880</xdr:rowOff>
    </xdr:from>
    <xdr:to>
      <xdr:col>20</xdr:col>
      <xdr:colOff>38100</xdr:colOff>
      <xdr:row>60</xdr:row>
      <xdr:rowOff>157480</xdr:rowOff>
    </xdr:to>
    <xdr:sp macro="" textlink="">
      <xdr:nvSpPr>
        <xdr:cNvPr id="79" name="フローチャート: 判断 78">
          <a:extLst>
            <a:ext uri="{FF2B5EF4-FFF2-40B4-BE49-F238E27FC236}">
              <a16:creationId xmlns:a16="http://schemas.microsoft.com/office/drawing/2014/main" id="{E29CE543-8438-4DD1-88E3-8D5231DA1243}"/>
            </a:ext>
          </a:extLst>
        </xdr:cNvPr>
        <xdr:cNvSpPr/>
      </xdr:nvSpPr>
      <xdr:spPr>
        <a:xfrm>
          <a:off x="3746500" y="1034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15240</xdr:rowOff>
    </xdr:from>
    <xdr:to>
      <xdr:col>15</xdr:col>
      <xdr:colOff>101600</xdr:colOff>
      <xdr:row>60</xdr:row>
      <xdr:rowOff>116840</xdr:rowOff>
    </xdr:to>
    <xdr:sp macro="" textlink="">
      <xdr:nvSpPr>
        <xdr:cNvPr id="80" name="フローチャート: 判断 79">
          <a:extLst>
            <a:ext uri="{FF2B5EF4-FFF2-40B4-BE49-F238E27FC236}">
              <a16:creationId xmlns:a16="http://schemas.microsoft.com/office/drawing/2014/main" id="{EB364A61-8BF0-4435-BF93-75977201DEF7}"/>
            </a:ext>
          </a:extLst>
        </xdr:cNvPr>
        <xdr:cNvSpPr/>
      </xdr:nvSpPr>
      <xdr:spPr>
        <a:xfrm>
          <a:off x="2857500" y="1030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149860</xdr:rowOff>
    </xdr:from>
    <xdr:to>
      <xdr:col>10</xdr:col>
      <xdr:colOff>165100</xdr:colOff>
      <xdr:row>60</xdr:row>
      <xdr:rowOff>80010</xdr:rowOff>
    </xdr:to>
    <xdr:sp macro="" textlink="">
      <xdr:nvSpPr>
        <xdr:cNvPr id="81" name="フローチャート: 判断 80">
          <a:extLst>
            <a:ext uri="{FF2B5EF4-FFF2-40B4-BE49-F238E27FC236}">
              <a16:creationId xmlns:a16="http://schemas.microsoft.com/office/drawing/2014/main" id="{0233E280-386D-4EF9-97A7-AF7255EF477C}"/>
            </a:ext>
          </a:extLst>
        </xdr:cNvPr>
        <xdr:cNvSpPr/>
      </xdr:nvSpPr>
      <xdr:spPr>
        <a:xfrm>
          <a:off x="1968500" y="1026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36830</xdr:rowOff>
    </xdr:from>
    <xdr:to>
      <xdr:col>6</xdr:col>
      <xdr:colOff>38100</xdr:colOff>
      <xdr:row>59</xdr:row>
      <xdr:rowOff>138430</xdr:rowOff>
    </xdr:to>
    <xdr:sp macro="" textlink="">
      <xdr:nvSpPr>
        <xdr:cNvPr id="82" name="フローチャート: 判断 81">
          <a:extLst>
            <a:ext uri="{FF2B5EF4-FFF2-40B4-BE49-F238E27FC236}">
              <a16:creationId xmlns:a16="http://schemas.microsoft.com/office/drawing/2014/main" id="{DB42685C-81D1-4A65-86D7-1065CBF26F4C}"/>
            </a:ext>
          </a:extLst>
        </xdr:cNvPr>
        <xdr:cNvSpPr/>
      </xdr:nvSpPr>
      <xdr:spPr>
        <a:xfrm>
          <a:off x="1079500" y="1015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3" name="テキスト ボックス 82">
          <a:extLst>
            <a:ext uri="{FF2B5EF4-FFF2-40B4-BE49-F238E27FC236}">
              <a16:creationId xmlns:a16="http://schemas.microsoft.com/office/drawing/2014/main" id="{FB41E16C-EE34-4577-BFD9-F9872E783E03}"/>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4" name="テキスト ボックス 83">
          <a:extLst>
            <a:ext uri="{FF2B5EF4-FFF2-40B4-BE49-F238E27FC236}">
              <a16:creationId xmlns:a16="http://schemas.microsoft.com/office/drawing/2014/main" id="{51F7DE51-3D04-4684-9B75-87925F3854E8}"/>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28298763-4658-411A-A706-FA5163F6AFD2}"/>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B146F41F-0BC2-44B8-95B3-85BF75056CBC}"/>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9A27C1A0-CF7B-473D-BC59-1DA51D4716A4}"/>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55880</xdr:rowOff>
    </xdr:from>
    <xdr:to>
      <xdr:col>24</xdr:col>
      <xdr:colOff>114300</xdr:colOff>
      <xdr:row>59</xdr:row>
      <xdr:rowOff>157480</xdr:rowOff>
    </xdr:to>
    <xdr:sp macro="" textlink="">
      <xdr:nvSpPr>
        <xdr:cNvPr id="88" name="楕円 87">
          <a:extLst>
            <a:ext uri="{FF2B5EF4-FFF2-40B4-BE49-F238E27FC236}">
              <a16:creationId xmlns:a16="http://schemas.microsoft.com/office/drawing/2014/main" id="{77B34ED6-58D0-4DBA-8922-D4607BBAA775}"/>
            </a:ext>
          </a:extLst>
        </xdr:cNvPr>
        <xdr:cNvSpPr/>
      </xdr:nvSpPr>
      <xdr:spPr>
        <a:xfrm>
          <a:off x="4584700" y="10171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78757</xdr:rowOff>
    </xdr:from>
    <xdr:ext cx="405111" cy="259045"/>
    <xdr:sp macro="" textlink="">
      <xdr:nvSpPr>
        <xdr:cNvPr id="89" name="【体育館・プール】&#10;有形固定資産減価償却率該当値テキスト">
          <a:extLst>
            <a:ext uri="{FF2B5EF4-FFF2-40B4-BE49-F238E27FC236}">
              <a16:creationId xmlns:a16="http://schemas.microsoft.com/office/drawing/2014/main" id="{386AE1CC-FEE6-4454-A105-AA52A404433A}"/>
            </a:ext>
          </a:extLst>
        </xdr:cNvPr>
        <xdr:cNvSpPr txBox="1"/>
      </xdr:nvSpPr>
      <xdr:spPr>
        <a:xfrm>
          <a:off x="4673600" y="1002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25400</xdr:rowOff>
    </xdr:from>
    <xdr:to>
      <xdr:col>20</xdr:col>
      <xdr:colOff>38100</xdr:colOff>
      <xdr:row>59</xdr:row>
      <xdr:rowOff>127000</xdr:rowOff>
    </xdr:to>
    <xdr:sp macro="" textlink="">
      <xdr:nvSpPr>
        <xdr:cNvPr id="90" name="楕円 89">
          <a:extLst>
            <a:ext uri="{FF2B5EF4-FFF2-40B4-BE49-F238E27FC236}">
              <a16:creationId xmlns:a16="http://schemas.microsoft.com/office/drawing/2014/main" id="{DB8BEDB7-5485-45C6-9552-E1DA9302A390}"/>
            </a:ext>
          </a:extLst>
        </xdr:cNvPr>
        <xdr:cNvSpPr/>
      </xdr:nvSpPr>
      <xdr:spPr>
        <a:xfrm>
          <a:off x="3746500" y="1014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76200</xdr:rowOff>
    </xdr:from>
    <xdr:to>
      <xdr:col>24</xdr:col>
      <xdr:colOff>63500</xdr:colOff>
      <xdr:row>59</xdr:row>
      <xdr:rowOff>106680</xdr:rowOff>
    </xdr:to>
    <xdr:cxnSp macro="">
      <xdr:nvCxnSpPr>
        <xdr:cNvPr id="91" name="直線コネクタ 90">
          <a:extLst>
            <a:ext uri="{FF2B5EF4-FFF2-40B4-BE49-F238E27FC236}">
              <a16:creationId xmlns:a16="http://schemas.microsoft.com/office/drawing/2014/main" id="{372A254D-4996-4676-86A8-E90DE7C7A6B1}"/>
            </a:ext>
          </a:extLst>
        </xdr:cNvPr>
        <xdr:cNvCxnSpPr/>
      </xdr:nvCxnSpPr>
      <xdr:spPr>
        <a:xfrm>
          <a:off x="3797300" y="1019175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29210</xdr:rowOff>
    </xdr:from>
    <xdr:to>
      <xdr:col>15</xdr:col>
      <xdr:colOff>101600</xdr:colOff>
      <xdr:row>59</xdr:row>
      <xdr:rowOff>130810</xdr:rowOff>
    </xdr:to>
    <xdr:sp macro="" textlink="">
      <xdr:nvSpPr>
        <xdr:cNvPr id="92" name="楕円 91">
          <a:extLst>
            <a:ext uri="{FF2B5EF4-FFF2-40B4-BE49-F238E27FC236}">
              <a16:creationId xmlns:a16="http://schemas.microsoft.com/office/drawing/2014/main" id="{EBF41758-7402-435E-BDB2-BDB035B3EDA1}"/>
            </a:ext>
          </a:extLst>
        </xdr:cNvPr>
        <xdr:cNvSpPr/>
      </xdr:nvSpPr>
      <xdr:spPr>
        <a:xfrm>
          <a:off x="2857500" y="1014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76200</xdr:rowOff>
    </xdr:from>
    <xdr:to>
      <xdr:col>19</xdr:col>
      <xdr:colOff>177800</xdr:colOff>
      <xdr:row>59</xdr:row>
      <xdr:rowOff>80010</xdr:rowOff>
    </xdr:to>
    <xdr:cxnSp macro="">
      <xdr:nvCxnSpPr>
        <xdr:cNvPr id="93" name="直線コネクタ 92">
          <a:extLst>
            <a:ext uri="{FF2B5EF4-FFF2-40B4-BE49-F238E27FC236}">
              <a16:creationId xmlns:a16="http://schemas.microsoft.com/office/drawing/2014/main" id="{7227AA65-C2C9-4487-88B7-7AD1C7027576}"/>
            </a:ext>
          </a:extLst>
        </xdr:cNvPr>
        <xdr:cNvCxnSpPr/>
      </xdr:nvCxnSpPr>
      <xdr:spPr>
        <a:xfrm flipV="1">
          <a:off x="2908300" y="101917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1270</xdr:rowOff>
    </xdr:from>
    <xdr:to>
      <xdr:col>10</xdr:col>
      <xdr:colOff>165100</xdr:colOff>
      <xdr:row>59</xdr:row>
      <xdr:rowOff>102870</xdr:rowOff>
    </xdr:to>
    <xdr:sp macro="" textlink="">
      <xdr:nvSpPr>
        <xdr:cNvPr id="94" name="楕円 93">
          <a:extLst>
            <a:ext uri="{FF2B5EF4-FFF2-40B4-BE49-F238E27FC236}">
              <a16:creationId xmlns:a16="http://schemas.microsoft.com/office/drawing/2014/main" id="{DDDBB4E9-AC48-44F1-816F-E0E5E2DB0153}"/>
            </a:ext>
          </a:extLst>
        </xdr:cNvPr>
        <xdr:cNvSpPr/>
      </xdr:nvSpPr>
      <xdr:spPr>
        <a:xfrm>
          <a:off x="1968500" y="1011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52070</xdr:rowOff>
    </xdr:from>
    <xdr:to>
      <xdr:col>15</xdr:col>
      <xdr:colOff>50800</xdr:colOff>
      <xdr:row>59</xdr:row>
      <xdr:rowOff>80010</xdr:rowOff>
    </xdr:to>
    <xdr:cxnSp macro="">
      <xdr:nvCxnSpPr>
        <xdr:cNvPr id="95" name="直線コネクタ 94">
          <a:extLst>
            <a:ext uri="{FF2B5EF4-FFF2-40B4-BE49-F238E27FC236}">
              <a16:creationId xmlns:a16="http://schemas.microsoft.com/office/drawing/2014/main" id="{67878A43-0284-4B92-9B9D-E4E7F6E8CB6C}"/>
            </a:ext>
          </a:extLst>
        </xdr:cNvPr>
        <xdr:cNvCxnSpPr/>
      </xdr:nvCxnSpPr>
      <xdr:spPr>
        <a:xfrm>
          <a:off x="2019300" y="10167620"/>
          <a:ext cx="889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144780</xdr:rowOff>
    </xdr:from>
    <xdr:to>
      <xdr:col>6</xdr:col>
      <xdr:colOff>38100</xdr:colOff>
      <xdr:row>59</xdr:row>
      <xdr:rowOff>74930</xdr:rowOff>
    </xdr:to>
    <xdr:sp macro="" textlink="">
      <xdr:nvSpPr>
        <xdr:cNvPr id="96" name="楕円 95">
          <a:extLst>
            <a:ext uri="{FF2B5EF4-FFF2-40B4-BE49-F238E27FC236}">
              <a16:creationId xmlns:a16="http://schemas.microsoft.com/office/drawing/2014/main" id="{87B9A538-0EA2-409F-B5A7-44BD3FBB90DF}"/>
            </a:ext>
          </a:extLst>
        </xdr:cNvPr>
        <xdr:cNvSpPr/>
      </xdr:nvSpPr>
      <xdr:spPr>
        <a:xfrm>
          <a:off x="1079500" y="1008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24130</xdr:rowOff>
    </xdr:from>
    <xdr:to>
      <xdr:col>10</xdr:col>
      <xdr:colOff>114300</xdr:colOff>
      <xdr:row>59</xdr:row>
      <xdr:rowOff>52070</xdr:rowOff>
    </xdr:to>
    <xdr:cxnSp macro="">
      <xdr:nvCxnSpPr>
        <xdr:cNvPr id="97" name="直線コネクタ 96">
          <a:extLst>
            <a:ext uri="{FF2B5EF4-FFF2-40B4-BE49-F238E27FC236}">
              <a16:creationId xmlns:a16="http://schemas.microsoft.com/office/drawing/2014/main" id="{7E1EFB4D-6065-4505-B82E-19269D5C05B9}"/>
            </a:ext>
          </a:extLst>
        </xdr:cNvPr>
        <xdr:cNvCxnSpPr/>
      </xdr:nvCxnSpPr>
      <xdr:spPr>
        <a:xfrm>
          <a:off x="1130300" y="10139680"/>
          <a:ext cx="889000" cy="27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148607</xdr:rowOff>
    </xdr:from>
    <xdr:ext cx="405111" cy="259045"/>
    <xdr:sp macro="" textlink="">
      <xdr:nvSpPr>
        <xdr:cNvPr id="98" name="n_1aveValue【体育館・プール】&#10;有形固定資産減価償却率">
          <a:extLst>
            <a:ext uri="{FF2B5EF4-FFF2-40B4-BE49-F238E27FC236}">
              <a16:creationId xmlns:a16="http://schemas.microsoft.com/office/drawing/2014/main" id="{B0815EA5-ECCC-4E04-B8A4-0420AE082BD0}"/>
            </a:ext>
          </a:extLst>
        </xdr:cNvPr>
        <xdr:cNvSpPr txBox="1"/>
      </xdr:nvSpPr>
      <xdr:spPr>
        <a:xfrm>
          <a:off x="3582044" y="1043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107967</xdr:rowOff>
    </xdr:from>
    <xdr:ext cx="405111" cy="259045"/>
    <xdr:sp macro="" textlink="">
      <xdr:nvSpPr>
        <xdr:cNvPr id="99" name="n_2aveValue【体育館・プール】&#10;有形固定資産減価償却率">
          <a:extLst>
            <a:ext uri="{FF2B5EF4-FFF2-40B4-BE49-F238E27FC236}">
              <a16:creationId xmlns:a16="http://schemas.microsoft.com/office/drawing/2014/main" id="{C011013D-BC6E-4344-9633-60EDC5071706}"/>
            </a:ext>
          </a:extLst>
        </xdr:cNvPr>
        <xdr:cNvSpPr txBox="1"/>
      </xdr:nvSpPr>
      <xdr:spPr>
        <a:xfrm>
          <a:off x="2705744" y="10394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71137</xdr:rowOff>
    </xdr:from>
    <xdr:ext cx="405111" cy="259045"/>
    <xdr:sp macro="" textlink="">
      <xdr:nvSpPr>
        <xdr:cNvPr id="100" name="n_3aveValue【体育館・プール】&#10;有形固定資産減価償却率">
          <a:extLst>
            <a:ext uri="{FF2B5EF4-FFF2-40B4-BE49-F238E27FC236}">
              <a16:creationId xmlns:a16="http://schemas.microsoft.com/office/drawing/2014/main" id="{40BB9FBD-8815-48EB-94C2-411159611C88}"/>
            </a:ext>
          </a:extLst>
        </xdr:cNvPr>
        <xdr:cNvSpPr txBox="1"/>
      </xdr:nvSpPr>
      <xdr:spPr>
        <a:xfrm>
          <a:off x="1816744" y="10358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129557</xdr:rowOff>
    </xdr:from>
    <xdr:ext cx="405111" cy="259045"/>
    <xdr:sp macro="" textlink="">
      <xdr:nvSpPr>
        <xdr:cNvPr id="101" name="n_4aveValue【体育館・プール】&#10;有形固定資産減価償却率">
          <a:extLst>
            <a:ext uri="{FF2B5EF4-FFF2-40B4-BE49-F238E27FC236}">
              <a16:creationId xmlns:a16="http://schemas.microsoft.com/office/drawing/2014/main" id="{E3A710FC-5778-46E2-8301-1A5FD7E23005}"/>
            </a:ext>
          </a:extLst>
        </xdr:cNvPr>
        <xdr:cNvSpPr txBox="1"/>
      </xdr:nvSpPr>
      <xdr:spPr>
        <a:xfrm>
          <a:off x="927744" y="1024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143527</xdr:rowOff>
    </xdr:from>
    <xdr:ext cx="405111" cy="259045"/>
    <xdr:sp macro="" textlink="">
      <xdr:nvSpPr>
        <xdr:cNvPr id="102" name="n_1mainValue【体育館・プール】&#10;有形固定資産減価償却率">
          <a:extLst>
            <a:ext uri="{FF2B5EF4-FFF2-40B4-BE49-F238E27FC236}">
              <a16:creationId xmlns:a16="http://schemas.microsoft.com/office/drawing/2014/main" id="{5A9FDC4A-213A-42D0-BF2C-58F3A31BA521}"/>
            </a:ext>
          </a:extLst>
        </xdr:cNvPr>
        <xdr:cNvSpPr txBox="1"/>
      </xdr:nvSpPr>
      <xdr:spPr>
        <a:xfrm>
          <a:off x="3582044" y="991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147337</xdr:rowOff>
    </xdr:from>
    <xdr:ext cx="405111" cy="259045"/>
    <xdr:sp macro="" textlink="">
      <xdr:nvSpPr>
        <xdr:cNvPr id="103" name="n_2mainValue【体育館・プール】&#10;有形固定資産減価償却率">
          <a:extLst>
            <a:ext uri="{FF2B5EF4-FFF2-40B4-BE49-F238E27FC236}">
              <a16:creationId xmlns:a16="http://schemas.microsoft.com/office/drawing/2014/main" id="{749EE238-A321-481F-BF14-A7DEC41A07A4}"/>
            </a:ext>
          </a:extLst>
        </xdr:cNvPr>
        <xdr:cNvSpPr txBox="1"/>
      </xdr:nvSpPr>
      <xdr:spPr>
        <a:xfrm>
          <a:off x="27057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119397</xdr:rowOff>
    </xdr:from>
    <xdr:ext cx="405111" cy="259045"/>
    <xdr:sp macro="" textlink="">
      <xdr:nvSpPr>
        <xdr:cNvPr id="104" name="n_3mainValue【体育館・プール】&#10;有形固定資産減価償却率">
          <a:extLst>
            <a:ext uri="{FF2B5EF4-FFF2-40B4-BE49-F238E27FC236}">
              <a16:creationId xmlns:a16="http://schemas.microsoft.com/office/drawing/2014/main" id="{2A6C9D68-4095-415D-A425-8384EF5B4985}"/>
            </a:ext>
          </a:extLst>
        </xdr:cNvPr>
        <xdr:cNvSpPr txBox="1"/>
      </xdr:nvSpPr>
      <xdr:spPr>
        <a:xfrm>
          <a:off x="1816744" y="9892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91457</xdr:rowOff>
    </xdr:from>
    <xdr:ext cx="405111" cy="259045"/>
    <xdr:sp macro="" textlink="">
      <xdr:nvSpPr>
        <xdr:cNvPr id="105" name="n_4mainValue【体育館・プール】&#10;有形固定資産減価償却率">
          <a:extLst>
            <a:ext uri="{FF2B5EF4-FFF2-40B4-BE49-F238E27FC236}">
              <a16:creationId xmlns:a16="http://schemas.microsoft.com/office/drawing/2014/main" id="{38240930-4230-4CF6-A598-328DAFFF1EBB}"/>
            </a:ext>
          </a:extLst>
        </xdr:cNvPr>
        <xdr:cNvSpPr txBox="1"/>
      </xdr:nvSpPr>
      <xdr:spPr>
        <a:xfrm>
          <a:off x="927744" y="9864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6" name="正方形/長方形 105">
          <a:extLst>
            <a:ext uri="{FF2B5EF4-FFF2-40B4-BE49-F238E27FC236}">
              <a16:creationId xmlns:a16="http://schemas.microsoft.com/office/drawing/2014/main" id="{666F2249-CB86-4D9C-B572-A774594D88E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7" name="正方形/長方形 106">
          <a:extLst>
            <a:ext uri="{FF2B5EF4-FFF2-40B4-BE49-F238E27FC236}">
              <a16:creationId xmlns:a16="http://schemas.microsoft.com/office/drawing/2014/main" id="{902740A8-02E7-482D-A974-1F60AF78C148}"/>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8" name="正方形/長方形 107">
          <a:extLst>
            <a:ext uri="{FF2B5EF4-FFF2-40B4-BE49-F238E27FC236}">
              <a16:creationId xmlns:a16="http://schemas.microsoft.com/office/drawing/2014/main" id="{D325381E-5B84-4145-B58D-CC17FC1557E9}"/>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9" name="正方形/長方形 108">
          <a:extLst>
            <a:ext uri="{FF2B5EF4-FFF2-40B4-BE49-F238E27FC236}">
              <a16:creationId xmlns:a16="http://schemas.microsoft.com/office/drawing/2014/main" id="{CD19038A-AEBE-4E61-B215-7E7EE9350E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0" name="正方形/長方形 109">
          <a:extLst>
            <a:ext uri="{FF2B5EF4-FFF2-40B4-BE49-F238E27FC236}">
              <a16:creationId xmlns:a16="http://schemas.microsoft.com/office/drawing/2014/main" id="{A7C57B6A-969C-4A07-A4B8-AEBBCF93EEEB}"/>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1" name="正方形/長方形 110">
          <a:extLst>
            <a:ext uri="{FF2B5EF4-FFF2-40B4-BE49-F238E27FC236}">
              <a16:creationId xmlns:a16="http://schemas.microsoft.com/office/drawing/2014/main" id="{FD53D7AB-C50A-405E-8B57-80B2AAA20EA3}"/>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2" name="正方形/長方形 111">
          <a:extLst>
            <a:ext uri="{FF2B5EF4-FFF2-40B4-BE49-F238E27FC236}">
              <a16:creationId xmlns:a16="http://schemas.microsoft.com/office/drawing/2014/main" id="{1D8F51F7-08F6-428F-A186-3D2469562CCE}"/>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3" name="正方形/長方形 112">
          <a:extLst>
            <a:ext uri="{FF2B5EF4-FFF2-40B4-BE49-F238E27FC236}">
              <a16:creationId xmlns:a16="http://schemas.microsoft.com/office/drawing/2014/main" id="{117B5858-DD64-4696-B631-A033C4D3AF1E}"/>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4" name="テキスト ボックス 113">
          <a:extLst>
            <a:ext uri="{FF2B5EF4-FFF2-40B4-BE49-F238E27FC236}">
              <a16:creationId xmlns:a16="http://schemas.microsoft.com/office/drawing/2014/main" id="{0181D869-121C-4131-9306-86777B515D1A}"/>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5" name="直線コネクタ 114">
          <a:extLst>
            <a:ext uri="{FF2B5EF4-FFF2-40B4-BE49-F238E27FC236}">
              <a16:creationId xmlns:a16="http://schemas.microsoft.com/office/drawing/2014/main" id="{869208A6-77C2-4EC1-B05F-D036D03D36DB}"/>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6" name="直線コネクタ 115">
          <a:extLst>
            <a:ext uri="{FF2B5EF4-FFF2-40B4-BE49-F238E27FC236}">
              <a16:creationId xmlns:a16="http://schemas.microsoft.com/office/drawing/2014/main" id="{81775E5C-7109-43B3-B648-88B08FFB6A35}"/>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7" name="テキスト ボックス 116">
          <a:extLst>
            <a:ext uri="{FF2B5EF4-FFF2-40B4-BE49-F238E27FC236}">
              <a16:creationId xmlns:a16="http://schemas.microsoft.com/office/drawing/2014/main" id="{8A3FFE1C-D340-4FB0-96F6-37BD615CE797}"/>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18" name="直線コネクタ 117">
          <a:extLst>
            <a:ext uri="{FF2B5EF4-FFF2-40B4-BE49-F238E27FC236}">
              <a16:creationId xmlns:a16="http://schemas.microsoft.com/office/drawing/2014/main" id="{5ECB03E0-6BFD-49B3-988A-685F90FA0C8B}"/>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19" name="テキスト ボックス 118">
          <a:extLst>
            <a:ext uri="{FF2B5EF4-FFF2-40B4-BE49-F238E27FC236}">
              <a16:creationId xmlns:a16="http://schemas.microsoft.com/office/drawing/2014/main" id="{8E85A25A-4EE6-4E86-9001-AE03D8A2E9F3}"/>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20" name="直線コネクタ 119">
          <a:extLst>
            <a:ext uri="{FF2B5EF4-FFF2-40B4-BE49-F238E27FC236}">
              <a16:creationId xmlns:a16="http://schemas.microsoft.com/office/drawing/2014/main" id="{658C4FE5-1ABF-4E02-BF27-F3BF67DD5D37}"/>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1" name="テキスト ボックス 120">
          <a:extLst>
            <a:ext uri="{FF2B5EF4-FFF2-40B4-BE49-F238E27FC236}">
              <a16:creationId xmlns:a16="http://schemas.microsoft.com/office/drawing/2014/main" id="{CFBCCD32-3574-444E-97C1-E9BDB7717E66}"/>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2" name="直線コネクタ 121">
          <a:extLst>
            <a:ext uri="{FF2B5EF4-FFF2-40B4-BE49-F238E27FC236}">
              <a16:creationId xmlns:a16="http://schemas.microsoft.com/office/drawing/2014/main" id="{13AF6EE9-8836-4569-AC3C-21087FBEA45E}"/>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3" name="テキスト ボックス 122">
          <a:extLst>
            <a:ext uri="{FF2B5EF4-FFF2-40B4-BE49-F238E27FC236}">
              <a16:creationId xmlns:a16="http://schemas.microsoft.com/office/drawing/2014/main" id="{B4E0ECD2-FF6A-4860-89EF-FA111267E2F2}"/>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4" name="直線コネクタ 123">
          <a:extLst>
            <a:ext uri="{FF2B5EF4-FFF2-40B4-BE49-F238E27FC236}">
              <a16:creationId xmlns:a16="http://schemas.microsoft.com/office/drawing/2014/main" id="{B91F2F8B-6E5F-41B2-840E-D2E6D6ED9B55}"/>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5" name="テキスト ボックス 124">
          <a:extLst>
            <a:ext uri="{FF2B5EF4-FFF2-40B4-BE49-F238E27FC236}">
              <a16:creationId xmlns:a16="http://schemas.microsoft.com/office/drawing/2014/main" id="{89C18145-7D2B-4022-A214-DBE8D3EA042D}"/>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6" name="直線コネクタ 125">
          <a:extLst>
            <a:ext uri="{FF2B5EF4-FFF2-40B4-BE49-F238E27FC236}">
              <a16:creationId xmlns:a16="http://schemas.microsoft.com/office/drawing/2014/main" id="{06DB05C4-92EB-4148-B61C-3AEF50143E1A}"/>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7" name="テキスト ボックス 126">
          <a:extLst>
            <a:ext uri="{FF2B5EF4-FFF2-40B4-BE49-F238E27FC236}">
              <a16:creationId xmlns:a16="http://schemas.microsoft.com/office/drawing/2014/main" id="{FE8F97E7-D2C6-422F-B7D6-24B8A153B0DE}"/>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8" name="【体育館・プール】&#10;一人当たり面積グラフ枠">
          <a:extLst>
            <a:ext uri="{FF2B5EF4-FFF2-40B4-BE49-F238E27FC236}">
              <a16:creationId xmlns:a16="http://schemas.microsoft.com/office/drawing/2014/main" id="{31184C37-1670-43B7-86C9-768AEC350C98}"/>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35433</xdr:rowOff>
    </xdr:from>
    <xdr:to>
      <xdr:col>54</xdr:col>
      <xdr:colOff>189865</xdr:colOff>
      <xdr:row>64</xdr:row>
      <xdr:rowOff>20955</xdr:rowOff>
    </xdr:to>
    <xdr:cxnSp macro="">
      <xdr:nvCxnSpPr>
        <xdr:cNvPr id="129" name="直線コネクタ 128">
          <a:extLst>
            <a:ext uri="{FF2B5EF4-FFF2-40B4-BE49-F238E27FC236}">
              <a16:creationId xmlns:a16="http://schemas.microsoft.com/office/drawing/2014/main" id="{C6ACB3B8-1AE6-4E1C-B917-734332DAE2AC}"/>
            </a:ext>
          </a:extLst>
        </xdr:cNvPr>
        <xdr:cNvCxnSpPr/>
      </xdr:nvCxnSpPr>
      <xdr:spPr>
        <a:xfrm flipV="1">
          <a:off x="10476865" y="9465183"/>
          <a:ext cx="0" cy="1528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24782</xdr:rowOff>
    </xdr:from>
    <xdr:ext cx="469744" cy="259045"/>
    <xdr:sp macro="" textlink="">
      <xdr:nvSpPr>
        <xdr:cNvPr id="130" name="【体育館・プール】&#10;一人当たり面積最小値テキスト">
          <a:extLst>
            <a:ext uri="{FF2B5EF4-FFF2-40B4-BE49-F238E27FC236}">
              <a16:creationId xmlns:a16="http://schemas.microsoft.com/office/drawing/2014/main" id="{41B58C9F-5D9C-42C3-BA2C-7D6930DF6F70}"/>
            </a:ext>
          </a:extLst>
        </xdr:cNvPr>
        <xdr:cNvSpPr txBox="1"/>
      </xdr:nvSpPr>
      <xdr:spPr>
        <a:xfrm>
          <a:off x="10515600" y="10997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20955</xdr:rowOff>
    </xdr:from>
    <xdr:to>
      <xdr:col>55</xdr:col>
      <xdr:colOff>88900</xdr:colOff>
      <xdr:row>64</xdr:row>
      <xdr:rowOff>20955</xdr:rowOff>
    </xdr:to>
    <xdr:cxnSp macro="">
      <xdr:nvCxnSpPr>
        <xdr:cNvPr id="131" name="直線コネクタ 130">
          <a:extLst>
            <a:ext uri="{FF2B5EF4-FFF2-40B4-BE49-F238E27FC236}">
              <a16:creationId xmlns:a16="http://schemas.microsoft.com/office/drawing/2014/main" id="{0123C775-BD4E-436C-9D3A-6DE193D1A7B5}"/>
            </a:ext>
          </a:extLst>
        </xdr:cNvPr>
        <xdr:cNvCxnSpPr/>
      </xdr:nvCxnSpPr>
      <xdr:spPr>
        <a:xfrm>
          <a:off x="10388600" y="10993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53</xdr:row>
      <xdr:rowOff>153560</xdr:rowOff>
    </xdr:from>
    <xdr:ext cx="469744" cy="259045"/>
    <xdr:sp macro="" textlink="">
      <xdr:nvSpPr>
        <xdr:cNvPr id="132" name="【体育館・プール】&#10;一人当たり面積最大値テキスト">
          <a:extLst>
            <a:ext uri="{FF2B5EF4-FFF2-40B4-BE49-F238E27FC236}">
              <a16:creationId xmlns:a16="http://schemas.microsoft.com/office/drawing/2014/main" id="{4B6E1FC2-8F25-4FF2-9159-5C5E83135AB9}"/>
            </a:ext>
          </a:extLst>
        </xdr:cNvPr>
        <xdr:cNvSpPr txBox="1"/>
      </xdr:nvSpPr>
      <xdr:spPr>
        <a:xfrm>
          <a:off x="10515600" y="9240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35433</xdr:rowOff>
    </xdr:from>
    <xdr:to>
      <xdr:col>55</xdr:col>
      <xdr:colOff>88900</xdr:colOff>
      <xdr:row>55</xdr:row>
      <xdr:rowOff>35433</xdr:rowOff>
    </xdr:to>
    <xdr:cxnSp macro="">
      <xdr:nvCxnSpPr>
        <xdr:cNvPr id="133" name="直線コネクタ 132">
          <a:extLst>
            <a:ext uri="{FF2B5EF4-FFF2-40B4-BE49-F238E27FC236}">
              <a16:creationId xmlns:a16="http://schemas.microsoft.com/office/drawing/2014/main" id="{408F98B2-470F-46B6-8EAF-70D17E61A3FA}"/>
            </a:ext>
          </a:extLst>
        </xdr:cNvPr>
        <xdr:cNvCxnSpPr/>
      </xdr:nvCxnSpPr>
      <xdr:spPr>
        <a:xfrm>
          <a:off x="10388600" y="9465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99458</xdr:rowOff>
    </xdr:from>
    <xdr:ext cx="469744" cy="259045"/>
    <xdr:sp macro="" textlink="">
      <xdr:nvSpPr>
        <xdr:cNvPr id="134" name="【体育館・プール】&#10;一人当たり面積平均値テキスト">
          <a:extLst>
            <a:ext uri="{FF2B5EF4-FFF2-40B4-BE49-F238E27FC236}">
              <a16:creationId xmlns:a16="http://schemas.microsoft.com/office/drawing/2014/main" id="{1B775666-9ABE-4422-857C-D89D7A91AF3A}"/>
            </a:ext>
          </a:extLst>
        </xdr:cNvPr>
        <xdr:cNvSpPr txBox="1"/>
      </xdr:nvSpPr>
      <xdr:spPr>
        <a:xfrm>
          <a:off x="10515600" y="105579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121031</xdr:rowOff>
    </xdr:from>
    <xdr:to>
      <xdr:col>55</xdr:col>
      <xdr:colOff>50800</xdr:colOff>
      <xdr:row>62</xdr:row>
      <xdr:rowOff>51181</xdr:rowOff>
    </xdr:to>
    <xdr:sp macro="" textlink="">
      <xdr:nvSpPr>
        <xdr:cNvPr id="135" name="フローチャート: 判断 134">
          <a:extLst>
            <a:ext uri="{FF2B5EF4-FFF2-40B4-BE49-F238E27FC236}">
              <a16:creationId xmlns:a16="http://schemas.microsoft.com/office/drawing/2014/main" id="{ABEE2D5F-2767-4E52-8B80-3F06579DC4E2}"/>
            </a:ext>
          </a:extLst>
        </xdr:cNvPr>
        <xdr:cNvSpPr/>
      </xdr:nvSpPr>
      <xdr:spPr>
        <a:xfrm>
          <a:off x="10426700" y="1057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90551</xdr:rowOff>
    </xdr:from>
    <xdr:to>
      <xdr:col>50</xdr:col>
      <xdr:colOff>165100</xdr:colOff>
      <xdr:row>62</xdr:row>
      <xdr:rowOff>20701</xdr:rowOff>
    </xdr:to>
    <xdr:sp macro="" textlink="">
      <xdr:nvSpPr>
        <xdr:cNvPr id="136" name="フローチャート: 判断 135">
          <a:extLst>
            <a:ext uri="{FF2B5EF4-FFF2-40B4-BE49-F238E27FC236}">
              <a16:creationId xmlns:a16="http://schemas.microsoft.com/office/drawing/2014/main" id="{140E64FE-83E4-474C-8885-F46A52BE2CD0}"/>
            </a:ext>
          </a:extLst>
        </xdr:cNvPr>
        <xdr:cNvSpPr/>
      </xdr:nvSpPr>
      <xdr:spPr>
        <a:xfrm>
          <a:off x="9588500" y="10549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152654</xdr:rowOff>
    </xdr:from>
    <xdr:to>
      <xdr:col>46</xdr:col>
      <xdr:colOff>38100</xdr:colOff>
      <xdr:row>62</xdr:row>
      <xdr:rowOff>82804</xdr:rowOff>
    </xdr:to>
    <xdr:sp macro="" textlink="">
      <xdr:nvSpPr>
        <xdr:cNvPr id="137" name="フローチャート: 判断 136">
          <a:extLst>
            <a:ext uri="{FF2B5EF4-FFF2-40B4-BE49-F238E27FC236}">
              <a16:creationId xmlns:a16="http://schemas.microsoft.com/office/drawing/2014/main" id="{39736389-5541-45B5-83CD-D4D296A8FEC5}"/>
            </a:ext>
          </a:extLst>
        </xdr:cNvPr>
        <xdr:cNvSpPr/>
      </xdr:nvSpPr>
      <xdr:spPr>
        <a:xfrm>
          <a:off x="8699500" y="1061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9017</xdr:rowOff>
    </xdr:from>
    <xdr:to>
      <xdr:col>41</xdr:col>
      <xdr:colOff>101600</xdr:colOff>
      <xdr:row>62</xdr:row>
      <xdr:rowOff>110617</xdr:rowOff>
    </xdr:to>
    <xdr:sp macro="" textlink="">
      <xdr:nvSpPr>
        <xdr:cNvPr id="138" name="フローチャート: 判断 137">
          <a:extLst>
            <a:ext uri="{FF2B5EF4-FFF2-40B4-BE49-F238E27FC236}">
              <a16:creationId xmlns:a16="http://schemas.microsoft.com/office/drawing/2014/main" id="{0FB2AD27-07DA-4211-B97B-14A129F6EE4A}"/>
            </a:ext>
          </a:extLst>
        </xdr:cNvPr>
        <xdr:cNvSpPr/>
      </xdr:nvSpPr>
      <xdr:spPr>
        <a:xfrm>
          <a:off x="7810500" y="10638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157988</xdr:rowOff>
    </xdr:from>
    <xdr:to>
      <xdr:col>36</xdr:col>
      <xdr:colOff>165100</xdr:colOff>
      <xdr:row>62</xdr:row>
      <xdr:rowOff>88138</xdr:rowOff>
    </xdr:to>
    <xdr:sp macro="" textlink="">
      <xdr:nvSpPr>
        <xdr:cNvPr id="139" name="フローチャート: 判断 138">
          <a:extLst>
            <a:ext uri="{FF2B5EF4-FFF2-40B4-BE49-F238E27FC236}">
              <a16:creationId xmlns:a16="http://schemas.microsoft.com/office/drawing/2014/main" id="{49BF2ECD-D733-4AB0-B66E-593C6EA128AA}"/>
            </a:ext>
          </a:extLst>
        </xdr:cNvPr>
        <xdr:cNvSpPr/>
      </xdr:nvSpPr>
      <xdr:spPr>
        <a:xfrm>
          <a:off x="6921500" y="106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0" name="テキスト ボックス 139">
          <a:extLst>
            <a:ext uri="{FF2B5EF4-FFF2-40B4-BE49-F238E27FC236}">
              <a16:creationId xmlns:a16="http://schemas.microsoft.com/office/drawing/2014/main" id="{C5934610-AD02-41AD-ACF5-EDE39F58BC38}"/>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1" name="テキスト ボックス 140">
          <a:extLst>
            <a:ext uri="{FF2B5EF4-FFF2-40B4-BE49-F238E27FC236}">
              <a16:creationId xmlns:a16="http://schemas.microsoft.com/office/drawing/2014/main" id="{2982E5EE-E8EA-409D-B1CF-FC349A1B66BE}"/>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7636AD63-B0F8-464A-9E8A-A4BB08DFCC8D}"/>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46020232-0CB1-4350-B564-A1642FC963EF}"/>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4" name="テキスト ボックス 143">
          <a:extLst>
            <a:ext uri="{FF2B5EF4-FFF2-40B4-BE49-F238E27FC236}">
              <a16:creationId xmlns:a16="http://schemas.microsoft.com/office/drawing/2014/main" id="{0694B37B-B5AD-46DB-BE21-16D171C705E8}"/>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156464</xdr:rowOff>
    </xdr:from>
    <xdr:to>
      <xdr:col>55</xdr:col>
      <xdr:colOff>50800</xdr:colOff>
      <xdr:row>57</xdr:row>
      <xdr:rowOff>86614</xdr:rowOff>
    </xdr:to>
    <xdr:sp macro="" textlink="">
      <xdr:nvSpPr>
        <xdr:cNvPr id="145" name="楕円 144">
          <a:extLst>
            <a:ext uri="{FF2B5EF4-FFF2-40B4-BE49-F238E27FC236}">
              <a16:creationId xmlns:a16="http://schemas.microsoft.com/office/drawing/2014/main" id="{6DE7BCD0-9A49-42D7-B139-78858F19C38B}"/>
            </a:ext>
          </a:extLst>
        </xdr:cNvPr>
        <xdr:cNvSpPr/>
      </xdr:nvSpPr>
      <xdr:spPr>
        <a:xfrm>
          <a:off x="10426700" y="975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56</xdr:row>
      <xdr:rowOff>7891</xdr:rowOff>
    </xdr:from>
    <xdr:ext cx="469744" cy="259045"/>
    <xdr:sp macro="" textlink="">
      <xdr:nvSpPr>
        <xdr:cNvPr id="146" name="【体育館・プール】&#10;一人当たり面積該当値テキスト">
          <a:extLst>
            <a:ext uri="{FF2B5EF4-FFF2-40B4-BE49-F238E27FC236}">
              <a16:creationId xmlns:a16="http://schemas.microsoft.com/office/drawing/2014/main" id="{1200C37F-2826-42A6-963D-55F6D7E2EDBF}"/>
            </a:ext>
          </a:extLst>
        </xdr:cNvPr>
        <xdr:cNvSpPr txBox="1"/>
      </xdr:nvSpPr>
      <xdr:spPr>
        <a:xfrm>
          <a:off x="10515600" y="9609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13970</xdr:rowOff>
    </xdr:from>
    <xdr:to>
      <xdr:col>50</xdr:col>
      <xdr:colOff>165100</xdr:colOff>
      <xdr:row>57</xdr:row>
      <xdr:rowOff>115570</xdr:rowOff>
    </xdr:to>
    <xdr:sp macro="" textlink="">
      <xdr:nvSpPr>
        <xdr:cNvPr id="147" name="楕円 146">
          <a:extLst>
            <a:ext uri="{FF2B5EF4-FFF2-40B4-BE49-F238E27FC236}">
              <a16:creationId xmlns:a16="http://schemas.microsoft.com/office/drawing/2014/main" id="{089D1705-A447-4204-9878-C3E9577AD7CC}"/>
            </a:ext>
          </a:extLst>
        </xdr:cNvPr>
        <xdr:cNvSpPr/>
      </xdr:nvSpPr>
      <xdr:spPr>
        <a:xfrm>
          <a:off x="9588500" y="978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57</xdr:row>
      <xdr:rowOff>35814</xdr:rowOff>
    </xdr:from>
    <xdr:to>
      <xdr:col>55</xdr:col>
      <xdr:colOff>0</xdr:colOff>
      <xdr:row>57</xdr:row>
      <xdr:rowOff>64770</xdr:rowOff>
    </xdr:to>
    <xdr:cxnSp macro="">
      <xdr:nvCxnSpPr>
        <xdr:cNvPr id="148" name="直線コネクタ 147">
          <a:extLst>
            <a:ext uri="{FF2B5EF4-FFF2-40B4-BE49-F238E27FC236}">
              <a16:creationId xmlns:a16="http://schemas.microsoft.com/office/drawing/2014/main" id="{11A25792-2DAE-4402-A692-DF770C172519}"/>
            </a:ext>
          </a:extLst>
        </xdr:cNvPr>
        <xdr:cNvCxnSpPr/>
      </xdr:nvCxnSpPr>
      <xdr:spPr>
        <a:xfrm flipV="1">
          <a:off x="9639300" y="9808464"/>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151892</xdr:rowOff>
    </xdr:from>
    <xdr:to>
      <xdr:col>46</xdr:col>
      <xdr:colOff>38100</xdr:colOff>
      <xdr:row>57</xdr:row>
      <xdr:rowOff>82042</xdr:rowOff>
    </xdr:to>
    <xdr:sp macro="" textlink="">
      <xdr:nvSpPr>
        <xdr:cNvPr id="149" name="楕円 148">
          <a:extLst>
            <a:ext uri="{FF2B5EF4-FFF2-40B4-BE49-F238E27FC236}">
              <a16:creationId xmlns:a16="http://schemas.microsoft.com/office/drawing/2014/main" id="{A6B39574-1B11-423B-B8B2-5C10CDEEAB58}"/>
            </a:ext>
          </a:extLst>
        </xdr:cNvPr>
        <xdr:cNvSpPr/>
      </xdr:nvSpPr>
      <xdr:spPr>
        <a:xfrm>
          <a:off x="8699500" y="9753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31242</xdr:rowOff>
    </xdr:from>
    <xdr:to>
      <xdr:col>50</xdr:col>
      <xdr:colOff>114300</xdr:colOff>
      <xdr:row>57</xdr:row>
      <xdr:rowOff>64770</xdr:rowOff>
    </xdr:to>
    <xdr:cxnSp macro="">
      <xdr:nvCxnSpPr>
        <xdr:cNvPr id="150" name="直線コネクタ 149">
          <a:extLst>
            <a:ext uri="{FF2B5EF4-FFF2-40B4-BE49-F238E27FC236}">
              <a16:creationId xmlns:a16="http://schemas.microsoft.com/office/drawing/2014/main" id="{00AD181D-E6BB-479D-99E2-6BE968AAC85E}"/>
            </a:ext>
          </a:extLst>
        </xdr:cNvPr>
        <xdr:cNvCxnSpPr/>
      </xdr:nvCxnSpPr>
      <xdr:spPr>
        <a:xfrm>
          <a:off x="8750300" y="9803892"/>
          <a:ext cx="889000" cy="3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22733</xdr:rowOff>
    </xdr:from>
    <xdr:to>
      <xdr:col>41</xdr:col>
      <xdr:colOff>101600</xdr:colOff>
      <xdr:row>57</xdr:row>
      <xdr:rowOff>124333</xdr:rowOff>
    </xdr:to>
    <xdr:sp macro="" textlink="">
      <xdr:nvSpPr>
        <xdr:cNvPr id="151" name="楕円 150">
          <a:extLst>
            <a:ext uri="{FF2B5EF4-FFF2-40B4-BE49-F238E27FC236}">
              <a16:creationId xmlns:a16="http://schemas.microsoft.com/office/drawing/2014/main" id="{6F69CBA8-724B-4467-B543-5F27D42E0D27}"/>
            </a:ext>
          </a:extLst>
        </xdr:cNvPr>
        <xdr:cNvSpPr/>
      </xdr:nvSpPr>
      <xdr:spPr>
        <a:xfrm>
          <a:off x="7810500" y="9795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57</xdr:row>
      <xdr:rowOff>31242</xdr:rowOff>
    </xdr:from>
    <xdr:to>
      <xdr:col>45</xdr:col>
      <xdr:colOff>177800</xdr:colOff>
      <xdr:row>57</xdr:row>
      <xdr:rowOff>73533</xdr:rowOff>
    </xdr:to>
    <xdr:cxnSp macro="">
      <xdr:nvCxnSpPr>
        <xdr:cNvPr id="152" name="直線コネクタ 151">
          <a:extLst>
            <a:ext uri="{FF2B5EF4-FFF2-40B4-BE49-F238E27FC236}">
              <a16:creationId xmlns:a16="http://schemas.microsoft.com/office/drawing/2014/main" id="{B3A1C2B7-20F9-4C1C-96A0-50E62EA61481}"/>
            </a:ext>
          </a:extLst>
        </xdr:cNvPr>
        <xdr:cNvCxnSpPr/>
      </xdr:nvCxnSpPr>
      <xdr:spPr>
        <a:xfrm flipV="1">
          <a:off x="7861300" y="9803892"/>
          <a:ext cx="889000" cy="42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57</xdr:row>
      <xdr:rowOff>35687</xdr:rowOff>
    </xdr:from>
    <xdr:to>
      <xdr:col>36</xdr:col>
      <xdr:colOff>165100</xdr:colOff>
      <xdr:row>57</xdr:row>
      <xdr:rowOff>137287</xdr:rowOff>
    </xdr:to>
    <xdr:sp macro="" textlink="">
      <xdr:nvSpPr>
        <xdr:cNvPr id="153" name="楕円 152">
          <a:extLst>
            <a:ext uri="{FF2B5EF4-FFF2-40B4-BE49-F238E27FC236}">
              <a16:creationId xmlns:a16="http://schemas.microsoft.com/office/drawing/2014/main" id="{D472CD47-3A0F-4C55-98C6-D842BD4785A8}"/>
            </a:ext>
          </a:extLst>
        </xdr:cNvPr>
        <xdr:cNvSpPr/>
      </xdr:nvSpPr>
      <xdr:spPr>
        <a:xfrm>
          <a:off x="6921500" y="980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57</xdr:row>
      <xdr:rowOff>73533</xdr:rowOff>
    </xdr:from>
    <xdr:to>
      <xdr:col>41</xdr:col>
      <xdr:colOff>50800</xdr:colOff>
      <xdr:row>57</xdr:row>
      <xdr:rowOff>86487</xdr:rowOff>
    </xdr:to>
    <xdr:cxnSp macro="">
      <xdr:nvCxnSpPr>
        <xdr:cNvPr id="154" name="直線コネクタ 153">
          <a:extLst>
            <a:ext uri="{FF2B5EF4-FFF2-40B4-BE49-F238E27FC236}">
              <a16:creationId xmlns:a16="http://schemas.microsoft.com/office/drawing/2014/main" id="{287B04EB-19B4-4B99-B0F5-A40F70DEC7F1}"/>
            </a:ext>
          </a:extLst>
        </xdr:cNvPr>
        <xdr:cNvCxnSpPr/>
      </xdr:nvCxnSpPr>
      <xdr:spPr>
        <a:xfrm flipV="1">
          <a:off x="6972300" y="9846183"/>
          <a:ext cx="8890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11828</xdr:rowOff>
    </xdr:from>
    <xdr:ext cx="469744" cy="259045"/>
    <xdr:sp macro="" textlink="">
      <xdr:nvSpPr>
        <xdr:cNvPr id="155" name="n_1aveValue【体育館・プール】&#10;一人当たり面積">
          <a:extLst>
            <a:ext uri="{FF2B5EF4-FFF2-40B4-BE49-F238E27FC236}">
              <a16:creationId xmlns:a16="http://schemas.microsoft.com/office/drawing/2014/main" id="{F1EB7226-4852-4C0A-BCF8-9CBAD6B4C22B}"/>
            </a:ext>
          </a:extLst>
        </xdr:cNvPr>
        <xdr:cNvSpPr txBox="1"/>
      </xdr:nvSpPr>
      <xdr:spPr>
        <a:xfrm>
          <a:off x="9391727" y="10641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73931</xdr:rowOff>
    </xdr:from>
    <xdr:ext cx="469744" cy="259045"/>
    <xdr:sp macro="" textlink="">
      <xdr:nvSpPr>
        <xdr:cNvPr id="156" name="n_2aveValue【体育館・プール】&#10;一人当たり面積">
          <a:extLst>
            <a:ext uri="{FF2B5EF4-FFF2-40B4-BE49-F238E27FC236}">
              <a16:creationId xmlns:a16="http://schemas.microsoft.com/office/drawing/2014/main" id="{3928D42C-55AF-4F62-98E9-F141D44F5B22}"/>
            </a:ext>
          </a:extLst>
        </xdr:cNvPr>
        <xdr:cNvSpPr txBox="1"/>
      </xdr:nvSpPr>
      <xdr:spPr>
        <a:xfrm>
          <a:off x="8515427" y="1070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101744</xdr:rowOff>
    </xdr:from>
    <xdr:ext cx="469744" cy="259045"/>
    <xdr:sp macro="" textlink="">
      <xdr:nvSpPr>
        <xdr:cNvPr id="157" name="n_3aveValue【体育館・プール】&#10;一人当たり面積">
          <a:extLst>
            <a:ext uri="{FF2B5EF4-FFF2-40B4-BE49-F238E27FC236}">
              <a16:creationId xmlns:a16="http://schemas.microsoft.com/office/drawing/2014/main" id="{D23E5ED6-ADB0-4565-9ADC-786F643F7775}"/>
            </a:ext>
          </a:extLst>
        </xdr:cNvPr>
        <xdr:cNvSpPr txBox="1"/>
      </xdr:nvSpPr>
      <xdr:spPr>
        <a:xfrm>
          <a:off x="7626427" y="10731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79265</xdr:rowOff>
    </xdr:from>
    <xdr:ext cx="469744" cy="259045"/>
    <xdr:sp macro="" textlink="">
      <xdr:nvSpPr>
        <xdr:cNvPr id="158" name="n_4aveValue【体育館・プール】&#10;一人当たり面積">
          <a:extLst>
            <a:ext uri="{FF2B5EF4-FFF2-40B4-BE49-F238E27FC236}">
              <a16:creationId xmlns:a16="http://schemas.microsoft.com/office/drawing/2014/main" id="{DFD4B882-C3A6-4303-B085-4F4202F30398}"/>
            </a:ext>
          </a:extLst>
        </xdr:cNvPr>
        <xdr:cNvSpPr txBox="1"/>
      </xdr:nvSpPr>
      <xdr:spPr>
        <a:xfrm>
          <a:off x="6737427" y="10709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55</xdr:row>
      <xdr:rowOff>132097</xdr:rowOff>
    </xdr:from>
    <xdr:ext cx="469744" cy="259045"/>
    <xdr:sp macro="" textlink="">
      <xdr:nvSpPr>
        <xdr:cNvPr id="159" name="n_1mainValue【体育館・プール】&#10;一人当たり面積">
          <a:extLst>
            <a:ext uri="{FF2B5EF4-FFF2-40B4-BE49-F238E27FC236}">
              <a16:creationId xmlns:a16="http://schemas.microsoft.com/office/drawing/2014/main" id="{12F4352D-5B17-434B-A62B-B58A6678CA99}"/>
            </a:ext>
          </a:extLst>
        </xdr:cNvPr>
        <xdr:cNvSpPr txBox="1"/>
      </xdr:nvSpPr>
      <xdr:spPr>
        <a:xfrm>
          <a:off x="9391727" y="956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55</xdr:row>
      <xdr:rowOff>98569</xdr:rowOff>
    </xdr:from>
    <xdr:ext cx="469744" cy="259045"/>
    <xdr:sp macro="" textlink="">
      <xdr:nvSpPr>
        <xdr:cNvPr id="160" name="n_2mainValue【体育館・プール】&#10;一人当たり面積">
          <a:extLst>
            <a:ext uri="{FF2B5EF4-FFF2-40B4-BE49-F238E27FC236}">
              <a16:creationId xmlns:a16="http://schemas.microsoft.com/office/drawing/2014/main" id="{E94D9D9C-B679-487E-A839-5F41CC15D69A}"/>
            </a:ext>
          </a:extLst>
        </xdr:cNvPr>
        <xdr:cNvSpPr txBox="1"/>
      </xdr:nvSpPr>
      <xdr:spPr>
        <a:xfrm>
          <a:off x="8515427" y="9528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55</xdr:row>
      <xdr:rowOff>140860</xdr:rowOff>
    </xdr:from>
    <xdr:ext cx="469744" cy="259045"/>
    <xdr:sp macro="" textlink="">
      <xdr:nvSpPr>
        <xdr:cNvPr id="161" name="n_3mainValue【体育館・プール】&#10;一人当たり面積">
          <a:extLst>
            <a:ext uri="{FF2B5EF4-FFF2-40B4-BE49-F238E27FC236}">
              <a16:creationId xmlns:a16="http://schemas.microsoft.com/office/drawing/2014/main" id="{0EE85E23-FDDA-4879-82B1-E23FC4201B73}"/>
            </a:ext>
          </a:extLst>
        </xdr:cNvPr>
        <xdr:cNvSpPr txBox="1"/>
      </xdr:nvSpPr>
      <xdr:spPr>
        <a:xfrm>
          <a:off x="7626427" y="9570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55</xdr:row>
      <xdr:rowOff>153814</xdr:rowOff>
    </xdr:from>
    <xdr:ext cx="469744" cy="259045"/>
    <xdr:sp macro="" textlink="">
      <xdr:nvSpPr>
        <xdr:cNvPr id="162" name="n_4mainValue【体育館・プール】&#10;一人当たり面積">
          <a:extLst>
            <a:ext uri="{FF2B5EF4-FFF2-40B4-BE49-F238E27FC236}">
              <a16:creationId xmlns:a16="http://schemas.microsoft.com/office/drawing/2014/main" id="{9AFF9093-04EB-441A-8437-5FD597A4003D}"/>
            </a:ext>
          </a:extLst>
        </xdr:cNvPr>
        <xdr:cNvSpPr txBox="1"/>
      </xdr:nvSpPr>
      <xdr:spPr>
        <a:xfrm>
          <a:off x="6737427" y="9583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3" name="正方形/長方形 162">
          <a:extLst>
            <a:ext uri="{FF2B5EF4-FFF2-40B4-BE49-F238E27FC236}">
              <a16:creationId xmlns:a16="http://schemas.microsoft.com/office/drawing/2014/main" id="{5AC5DB67-2A03-434C-AD1C-2066ECCC6C4C}"/>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4" name="正方形/長方形 163">
          <a:extLst>
            <a:ext uri="{FF2B5EF4-FFF2-40B4-BE49-F238E27FC236}">
              <a16:creationId xmlns:a16="http://schemas.microsoft.com/office/drawing/2014/main" id="{A63EF43C-ED33-47DF-98A6-8F11D91905DB}"/>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5" name="正方形/長方形 164">
          <a:extLst>
            <a:ext uri="{FF2B5EF4-FFF2-40B4-BE49-F238E27FC236}">
              <a16:creationId xmlns:a16="http://schemas.microsoft.com/office/drawing/2014/main" id="{1A9CCCA8-93EC-44DA-A2C4-BDD21FA2CFC4}"/>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6" name="正方形/長方形 165">
          <a:extLst>
            <a:ext uri="{FF2B5EF4-FFF2-40B4-BE49-F238E27FC236}">
              <a16:creationId xmlns:a16="http://schemas.microsoft.com/office/drawing/2014/main" id="{9B4EDE40-E5B7-48CE-B42A-889D2E22EFF9}"/>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7" name="正方形/長方形 166">
          <a:extLst>
            <a:ext uri="{FF2B5EF4-FFF2-40B4-BE49-F238E27FC236}">
              <a16:creationId xmlns:a16="http://schemas.microsoft.com/office/drawing/2014/main" id="{2A173DD0-2040-4CC6-9CA3-9C37AEBC6D3E}"/>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8" name="正方形/長方形 167">
          <a:extLst>
            <a:ext uri="{FF2B5EF4-FFF2-40B4-BE49-F238E27FC236}">
              <a16:creationId xmlns:a16="http://schemas.microsoft.com/office/drawing/2014/main" id="{5CD234B4-B7E3-4469-9264-07CBB83CB5F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9" name="正方形/長方形 168">
          <a:extLst>
            <a:ext uri="{FF2B5EF4-FFF2-40B4-BE49-F238E27FC236}">
              <a16:creationId xmlns:a16="http://schemas.microsoft.com/office/drawing/2014/main" id="{4C5F4708-29CA-4081-9E11-AA9CF267F8F9}"/>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0" name="正方形/長方形 169">
          <a:extLst>
            <a:ext uri="{FF2B5EF4-FFF2-40B4-BE49-F238E27FC236}">
              <a16:creationId xmlns:a16="http://schemas.microsoft.com/office/drawing/2014/main" id="{28C835B7-464E-4E07-AD16-5DF572721F7A}"/>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1" name="テキスト ボックス 170">
          <a:extLst>
            <a:ext uri="{FF2B5EF4-FFF2-40B4-BE49-F238E27FC236}">
              <a16:creationId xmlns:a16="http://schemas.microsoft.com/office/drawing/2014/main" id="{CFF09AFA-F938-4ABF-AC2A-03385DF4F775}"/>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2" name="直線コネクタ 171">
          <a:extLst>
            <a:ext uri="{FF2B5EF4-FFF2-40B4-BE49-F238E27FC236}">
              <a16:creationId xmlns:a16="http://schemas.microsoft.com/office/drawing/2014/main" id="{63A46EFD-2765-46F5-A283-756C0E49AF8D}"/>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3" name="テキスト ボックス 172">
          <a:extLst>
            <a:ext uri="{FF2B5EF4-FFF2-40B4-BE49-F238E27FC236}">
              <a16:creationId xmlns:a16="http://schemas.microsoft.com/office/drawing/2014/main" id="{C5F24771-6408-4F90-BB55-9E9F8B00542F}"/>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4" name="直線コネクタ 173">
          <a:extLst>
            <a:ext uri="{FF2B5EF4-FFF2-40B4-BE49-F238E27FC236}">
              <a16:creationId xmlns:a16="http://schemas.microsoft.com/office/drawing/2014/main" id="{ADA25CE7-651B-41E2-AD2D-35EC99BE1EDC}"/>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5" name="テキスト ボックス 174">
          <a:extLst>
            <a:ext uri="{FF2B5EF4-FFF2-40B4-BE49-F238E27FC236}">
              <a16:creationId xmlns:a16="http://schemas.microsoft.com/office/drawing/2014/main" id="{AB07A7AF-F524-48D1-9EAA-EA1CD4B96AD3}"/>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6" name="直線コネクタ 175">
          <a:extLst>
            <a:ext uri="{FF2B5EF4-FFF2-40B4-BE49-F238E27FC236}">
              <a16:creationId xmlns:a16="http://schemas.microsoft.com/office/drawing/2014/main" id="{E794E520-C10A-427D-B7C0-F72D47490661}"/>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7" name="テキスト ボックス 176">
          <a:extLst>
            <a:ext uri="{FF2B5EF4-FFF2-40B4-BE49-F238E27FC236}">
              <a16:creationId xmlns:a16="http://schemas.microsoft.com/office/drawing/2014/main" id="{45423238-1141-4C18-B888-D96A53BD6963}"/>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78" name="直線コネクタ 177">
          <a:extLst>
            <a:ext uri="{FF2B5EF4-FFF2-40B4-BE49-F238E27FC236}">
              <a16:creationId xmlns:a16="http://schemas.microsoft.com/office/drawing/2014/main" id="{8540A6D6-EF45-4365-A158-B9D3584547E4}"/>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79" name="テキスト ボックス 178">
          <a:extLst>
            <a:ext uri="{FF2B5EF4-FFF2-40B4-BE49-F238E27FC236}">
              <a16:creationId xmlns:a16="http://schemas.microsoft.com/office/drawing/2014/main" id="{EFEEF248-2D61-4463-8F79-7FF8FB15909B}"/>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80" name="直線コネクタ 179">
          <a:extLst>
            <a:ext uri="{FF2B5EF4-FFF2-40B4-BE49-F238E27FC236}">
              <a16:creationId xmlns:a16="http://schemas.microsoft.com/office/drawing/2014/main" id="{4438A7BC-B41E-4DC1-B19D-E98C335FF399}"/>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1" name="テキスト ボックス 180">
          <a:extLst>
            <a:ext uri="{FF2B5EF4-FFF2-40B4-BE49-F238E27FC236}">
              <a16:creationId xmlns:a16="http://schemas.microsoft.com/office/drawing/2014/main" id="{79A42AC5-8755-42D6-9B88-D63336106A6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2" name="直線コネクタ 181">
          <a:extLst>
            <a:ext uri="{FF2B5EF4-FFF2-40B4-BE49-F238E27FC236}">
              <a16:creationId xmlns:a16="http://schemas.microsoft.com/office/drawing/2014/main" id="{4CB50146-F08B-4D5E-968D-6EA2FDA1CB84}"/>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83" name="テキスト ボックス 182">
          <a:extLst>
            <a:ext uri="{FF2B5EF4-FFF2-40B4-BE49-F238E27FC236}">
              <a16:creationId xmlns:a16="http://schemas.microsoft.com/office/drawing/2014/main" id="{78C64223-EC42-425A-A410-7C2B077EF7A5}"/>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4" name="直線コネクタ 183">
          <a:extLst>
            <a:ext uri="{FF2B5EF4-FFF2-40B4-BE49-F238E27FC236}">
              <a16:creationId xmlns:a16="http://schemas.microsoft.com/office/drawing/2014/main" id="{898DDA6E-8C2C-4FC7-BC97-A9F599C7B9E7}"/>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85" name="テキスト ボックス 184">
          <a:extLst>
            <a:ext uri="{FF2B5EF4-FFF2-40B4-BE49-F238E27FC236}">
              <a16:creationId xmlns:a16="http://schemas.microsoft.com/office/drawing/2014/main" id="{97459FB1-4B45-4E40-A737-B666BA32C209}"/>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86" name="【福祉施設】&#10;有形固定資産減価償却率グラフ枠">
          <a:extLst>
            <a:ext uri="{FF2B5EF4-FFF2-40B4-BE49-F238E27FC236}">
              <a16:creationId xmlns:a16="http://schemas.microsoft.com/office/drawing/2014/main" id="{03F356E5-AD36-41A1-B825-E339D49C8EF4}"/>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32386</xdr:rowOff>
    </xdr:from>
    <xdr:to>
      <xdr:col>24</xdr:col>
      <xdr:colOff>62865</xdr:colOff>
      <xdr:row>86</xdr:row>
      <xdr:rowOff>114300</xdr:rowOff>
    </xdr:to>
    <xdr:cxnSp macro="">
      <xdr:nvCxnSpPr>
        <xdr:cNvPr id="187" name="直線コネクタ 186">
          <a:extLst>
            <a:ext uri="{FF2B5EF4-FFF2-40B4-BE49-F238E27FC236}">
              <a16:creationId xmlns:a16="http://schemas.microsoft.com/office/drawing/2014/main" id="{6FA0FE60-FBB6-498C-8ED1-A80D5D9E7116}"/>
            </a:ext>
          </a:extLst>
        </xdr:cNvPr>
        <xdr:cNvCxnSpPr/>
      </xdr:nvCxnSpPr>
      <xdr:spPr>
        <a:xfrm flipV="1">
          <a:off x="4634865" y="13405486"/>
          <a:ext cx="0" cy="1453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88" name="【福祉施設】&#10;有形固定資産減価償却率最小値テキスト">
          <a:extLst>
            <a:ext uri="{FF2B5EF4-FFF2-40B4-BE49-F238E27FC236}">
              <a16:creationId xmlns:a16="http://schemas.microsoft.com/office/drawing/2014/main" id="{3B02A90C-E40A-4BD3-BA4D-47F8FC67C418}"/>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89" name="直線コネクタ 188">
          <a:extLst>
            <a:ext uri="{FF2B5EF4-FFF2-40B4-BE49-F238E27FC236}">
              <a16:creationId xmlns:a16="http://schemas.microsoft.com/office/drawing/2014/main" id="{FA29A00A-1144-4FDC-8F1A-2D6F60CAA7B5}"/>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150513</xdr:rowOff>
    </xdr:from>
    <xdr:ext cx="405111" cy="259045"/>
    <xdr:sp macro="" textlink="">
      <xdr:nvSpPr>
        <xdr:cNvPr id="190" name="【福祉施設】&#10;有形固定資産減価償却率最大値テキスト">
          <a:extLst>
            <a:ext uri="{FF2B5EF4-FFF2-40B4-BE49-F238E27FC236}">
              <a16:creationId xmlns:a16="http://schemas.microsoft.com/office/drawing/2014/main" id="{051CF107-6BEA-4641-9BBF-87A711654F91}"/>
            </a:ext>
          </a:extLst>
        </xdr:cNvPr>
        <xdr:cNvSpPr txBox="1"/>
      </xdr:nvSpPr>
      <xdr:spPr>
        <a:xfrm>
          <a:off x="4673600" y="13180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32386</xdr:rowOff>
    </xdr:from>
    <xdr:to>
      <xdr:col>24</xdr:col>
      <xdr:colOff>152400</xdr:colOff>
      <xdr:row>78</xdr:row>
      <xdr:rowOff>32386</xdr:rowOff>
    </xdr:to>
    <xdr:cxnSp macro="">
      <xdr:nvCxnSpPr>
        <xdr:cNvPr id="191" name="直線コネクタ 190">
          <a:extLst>
            <a:ext uri="{FF2B5EF4-FFF2-40B4-BE49-F238E27FC236}">
              <a16:creationId xmlns:a16="http://schemas.microsoft.com/office/drawing/2014/main" id="{FF15C849-A9FE-47B6-8BDA-E0E592793634}"/>
            </a:ext>
          </a:extLst>
        </xdr:cNvPr>
        <xdr:cNvCxnSpPr/>
      </xdr:nvCxnSpPr>
      <xdr:spPr>
        <a:xfrm>
          <a:off x="4546600" y="1340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41927</xdr:rowOff>
    </xdr:from>
    <xdr:ext cx="405111" cy="259045"/>
    <xdr:sp macro="" textlink="">
      <xdr:nvSpPr>
        <xdr:cNvPr id="192" name="【福祉施設】&#10;有形固定資産減価償却率平均値テキスト">
          <a:extLst>
            <a:ext uri="{FF2B5EF4-FFF2-40B4-BE49-F238E27FC236}">
              <a16:creationId xmlns:a16="http://schemas.microsoft.com/office/drawing/2014/main" id="{A9C9CC17-78A3-4100-9761-A08AC4613B4A}"/>
            </a:ext>
          </a:extLst>
        </xdr:cNvPr>
        <xdr:cNvSpPr txBox="1"/>
      </xdr:nvSpPr>
      <xdr:spPr>
        <a:xfrm>
          <a:off x="4673600" y="139293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63500</xdr:rowOff>
    </xdr:from>
    <xdr:to>
      <xdr:col>24</xdr:col>
      <xdr:colOff>114300</xdr:colOff>
      <xdr:row>81</xdr:row>
      <xdr:rowOff>165100</xdr:rowOff>
    </xdr:to>
    <xdr:sp macro="" textlink="">
      <xdr:nvSpPr>
        <xdr:cNvPr id="193" name="フローチャート: 判断 192">
          <a:extLst>
            <a:ext uri="{FF2B5EF4-FFF2-40B4-BE49-F238E27FC236}">
              <a16:creationId xmlns:a16="http://schemas.microsoft.com/office/drawing/2014/main" id="{B2A0C0BB-D0DA-48AE-B874-04A78EE62617}"/>
            </a:ext>
          </a:extLst>
        </xdr:cNvPr>
        <xdr:cNvSpPr/>
      </xdr:nvSpPr>
      <xdr:spPr>
        <a:xfrm>
          <a:off x="4584700" y="1395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2539</xdr:rowOff>
    </xdr:from>
    <xdr:to>
      <xdr:col>20</xdr:col>
      <xdr:colOff>38100</xdr:colOff>
      <xdr:row>81</xdr:row>
      <xdr:rowOff>104139</xdr:rowOff>
    </xdr:to>
    <xdr:sp macro="" textlink="">
      <xdr:nvSpPr>
        <xdr:cNvPr id="194" name="フローチャート: 判断 193">
          <a:extLst>
            <a:ext uri="{FF2B5EF4-FFF2-40B4-BE49-F238E27FC236}">
              <a16:creationId xmlns:a16="http://schemas.microsoft.com/office/drawing/2014/main" id="{A621FEB2-3BCA-4239-B129-C98935F92FED}"/>
            </a:ext>
          </a:extLst>
        </xdr:cNvPr>
        <xdr:cNvSpPr/>
      </xdr:nvSpPr>
      <xdr:spPr>
        <a:xfrm>
          <a:off x="3746500" y="1388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160655</xdr:rowOff>
    </xdr:from>
    <xdr:to>
      <xdr:col>15</xdr:col>
      <xdr:colOff>101600</xdr:colOff>
      <xdr:row>81</xdr:row>
      <xdr:rowOff>90805</xdr:rowOff>
    </xdr:to>
    <xdr:sp macro="" textlink="">
      <xdr:nvSpPr>
        <xdr:cNvPr id="195" name="フローチャート: 判断 194">
          <a:extLst>
            <a:ext uri="{FF2B5EF4-FFF2-40B4-BE49-F238E27FC236}">
              <a16:creationId xmlns:a16="http://schemas.microsoft.com/office/drawing/2014/main" id="{6EEAE163-AE28-49A3-981D-C7D3213663FA}"/>
            </a:ext>
          </a:extLst>
        </xdr:cNvPr>
        <xdr:cNvSpPr/>
      </xdr:nvSpPr>
      <xdr:spPr>
        <a:xfrm>
          <a:off x="2857500" y="1387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120650</xdr:rowOff>
    </xdr:from>
    <xdr:to>
      <xdr:col>10</xdr:col>
      <xdr:colOff>165100</xdr:colOff>
      <xdr:row>81</xdr:row>
      <xdr:rowOff>50800</xdr:rowOff>
    </xdr:to>
    <xdr:sp macro="" textlink="">
      <xdr:nvSpPr>
        <xdr:cNvPr id="196" name="フローチャート: 判断 195">
          <a:extLst>
            <a:ext uri="{FF2B5EF4-FFF2-40B4-BE49-F238E27FC236}">
              <a16:creationId xmlns:a16="http://schemas.microsoft.com/office/drawing/2014/main" id="{19F5D92A-B4F4-43A5-BADE-DEEF30765A4A}"/>
            </a:ext>
          </a:extLst>
        </xdr:cNvPr>
        <xdr:cNvSpPr/>
      </xdr:nvSpPr>
      <xdr:spPr>
        <a:xfrm>
          <a:off x="1968500" y="1383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164464</xdr:rowOff>
    </xdr:from>
    <xdr:to>
      <xdr:col>6</xdr:col>
      <xdr:colOff>38100</xdr:colOff>
      <xdr:row>81</xdr:row>
      <xdr:rowOff>94614</xdr:rowOff>
    </xdr:to>
    <xdr:sp macro="" textlink="">
      <xdr:nvSpPr>
        <xdr:cNvPr id="197" name="フローチャート: 判断 196">
          <a:extLst>
            <a:ext uri="{FF2B5EF4-FFF2-40B4-BE49-F238E27FC236}">
              <a16:creationId xmlns:a16="http://schemas.microsoft.com/office/drawing/2014/main" id="{DABFD1A3-3470-4F50-92DE-051669D2E300}"/>
            </a:ext>
          </a:extLst>
        </xdr:cNvPr>
        <xdr:cNvSpPr/>
      </xdr:nvSpPr>
      <xdr:spPr>
        <a:xfrm>
          <a:off x="1079500" y="13880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D5DBB831-A421-4D4E-9D65-4EEC9E8DDBA9}"/>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4D87A3F6-EED5-4FDE-B1BE-0D256720C944}"/>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42963D21-73C3-4F74-8C50-C0E856C2E085}"/>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0DEAC922-C07A-4EA7-BF41-87AF52FC4773}"/>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148058D9-9B8C-425E-97CB-518D3AB8E5D7}"/>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135889</xdr:rowOff>
    </xdr:from>
    <xdr:to>
      <xdr:col>24</xdr:col>
      <xdr:colOff>114300</xdr:colOff>
      <xdr:row>79</xdr:row>
      <xdr:rowOff>66039</xdr:rowOff>
    </xdr:to>
    <xdr:sp macro="" textlink="">
      <xdr:nvSpPr>
        <xdr:cNvPr id="203" name="楕円 202">
          <a:extLst>
            <a:ext uri="{FF2B5EF4-FFF2-40B4-BE49-F238E27FC236}">
              <a16:creationId xmlns:a16="http://schemas.microsoft.com/office/drawing/2014/main" id="{1BF144BE-BC76-48B1-BD51-121117198439}"/>
            </a:ext>
          </a:extLst>
        </xdr:cNvPr>
        <xdr:cNvSpPr/>
      </xdr:nvSpPr>
      <xdr:spPr>
        <a:xfrm>
          <a:off x="4584700" y="13508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158766</xdr:rowOff>
    </xdr:from>
    <xdr:ext cx="405111" cy="259045"/>
    <xdr:sp macro="" textlink="">
      <xdr:nvSpPr>
        <xdr:cNvPr id="204" name="【福祉施設】&#10;有形固定資産減価償却率該当値テキスト">
          <a:extLst>
            <a:ext uri="{FF2B5EF4-FFF2-40B4-BE49-F238E27FC236}">
              <a16:creationId xmlns:a16="http://schemas.microsoft.com/office/drawing/2014/main" id="{D7ACA9AE-B905-409C-8759-CB3C54FC6DC0}"/>
            </a:ext>
          </a:extLst>
        </xdr:cNvPr>
        <xdr:cNvSpPr txBox="1"/>
      </xdr:nvSpPr>
      <xdr:spPr>
        <a:xfrm>
          <a:off x="4673600" y="13360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53975</xdr:rowOff>
    </xdr:from>
    <xdr:to>
      <xdr:col>20</xdr:col>
      <xdr:colOff>38100</xdr:colOff>
      <xdr:row>78</xdr:row>
      <xdr:rowOff>155575</xdr:rowOff>
    </xdr:to>
    <xdr:sp macro="" textlink="">
      <xdr:nvSpPr>
        <xdr:cNvPr id="205" name="楕円 204">
          <a:extLst>
            <a:ext uri="{FF2B5EF4-FFF2-40B4-BE49-F238E27FC236}">
              <a16:creationId xmlns:a16="http://schemas.microsoft.com/office/drawing/2014/main" id="{4F901CCB-838A-486C-AF5E-27ECE0474515}"/>
            </a:ext>
          </a:extLst>
        </xdr:cNvPr>
        <xdr:cNvSpPr/>
      </xdr:nvSpPr>
      <xdr:spPr>
        <a:xfrm>
          <a:off x="3746500" y="1342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104775</xdr:rowOff>
    </xdr:from>
    <xdr:to>
      <xdr:col>24</xdr:col>
      <xdr:colOff>63500</xdr:colOff>
      <xdr:row>79</xdr:row>
      <xdr:rowOff>15239</xdr:rowOff>
    </xdr:to>
    <xdr:cxnSp macro="">
      <xdr:nvCxnSpPr>
        <xdr:cNvPr id="206" name="直線コネクタ 205">
          <a:extLst>
            <a:ext uri="{FF2B5EF4-FFF2-40B4-BE49-F238E27FC236}">
              <a16:creationId xmlns:a16="http://schemas.microsoft.com/office/drawing/2014/main" id="{2827DF21-20AE-4A38-9F21-8DB6825E6AF2}"/>
            </a:ext>
          </a:extLst>
        </xdr:cNvPr>
        <xdr:cNvCxnSpPr/>
      </xdr:nvCxnSpPr>
      <xdr:spPr>
        <a:xfrm>
          <a:off x="3797300" y="13477875"/>
          <a:ext cx="838200" cy="81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143511</xdr:rowOff>
    </xdr:from>
    <xdr:to>
      <xdr:col>15</xdr:col>
      <xdr:colOff>101600</xdr:colOff>
      <xdr:row>78</xdr:row>
      <xdr:rowOff>73661</xdr:rowOff>
    </xdr:to>
    <xdr:sp macro="" textlink="">
      <xdr:nvSpPr>
        <xdr:cNvPr id="207" name="楕円 206">
          <a:extLst>
            <a:ext uri="{FF2B5EF4-FFF2-40B4-BE49-F238E27FC236}">
              <a16:creationId xmlns:a16="http://schemas.microsoft.com/office/drawing/2014/main" id="{65E60253-FD77-447D-9B8B-6D4876EF9A5F}"/>
            </a:ext>
          </a:extLst>
        </xdr:cNvPr>
        <xdr:cNvSpPr/>
      </xdr:nvSpPr>
      <xdr:spPr>
        <a:xfrm>
          <a:off x="2857500" y="13345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22861</xdr:rowOff>
    </xdr:from>
    <xdr:to>
      <xdr:col>19</xdr:col>
      <xdr:colOff>177800</xdr:colOff>
      <xdr:row>78</xdr:row>
      <xdr:rowOff>104775</xdr:rowOff>
    </xdr:to>
    <xdr:cxnSp macro="">
      <xdr:nvCxnSpPr>
        <xdr:cNvPr id="208" name="直線コネクタ 207">
          <a:extLst>
            <a:ext uri="{FF2B5EF4-FFF2-40B4-BE49-F238E27FC236}">
              <a16:creationId xmlns:a16="http://schemas.microsoft.com/office/drawing/2014/main" id="{DF2B2F5A-BF8A-417A-ADE7-1E27D20CABC1}"/>
            </a:ext>
          </a:extLst>
        </xdr:cNvPr>
        <xdr:cNvCxnSpPr/>
      </xdr:nvCxnSpPr>
      <xdr:spPr>
        <a:xfrm>
          <a:off x="2908300" y="13395961"/>
          <a:ext cx="889000" cy="81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133986</xdr:rowOff>
    </xdr:from>
    <xdr:to>
      <xdr:col>10</xdr:col>
      <xdr:colOff>165100</xdr:colOff>
      <xdr:row>78</xdr:row>
      <xdr:rowOff>64136</xdr:rowOff>
    </xdr:to>
    <xdr:sp macro="" textlink="">
      <xdr:nvSpPr>
        <xdr:cNvPr id="209" name="楕円 208">
          <a:extLst>
            <a:ext uri="{FF2B5EF4-FFF2-40B4-BE49-F238E27FC236}">
              <a16:creationId xmlns:a16="http://schemas.microsoft.com/office/drawing/2014/main" id="{37B1D8F0-31FD-4D67-8FC4-8B2E63F779FB}"/>
            </a:ext>
          </a:extLst>
        </xdr:cNvPr>
        <xdr:cNvSpPr/>
      </xdr:nvSpPr>
      <xdr:spPr>
        <a:xfrm>
          <a:off x="1968500" y="1333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13336</xdr:rowOff>
    </xdr:from>
    <xdr:to>
      <xdr:col>15</xdr:col>
      <xdr:colOff>50800</xdr:colOff>
      <xdr:row>78</xdr:row>
      <xdr:rowOff>22861</xdr:rowOff>
    </xdr:to>
    <xdr:cxnSp macro="">
      <xdr:nvCxnSpPr>
        <xdr:cNvPr id="210" name="直線コネクタ 209">
          <a:extLst>
            <a:ext uri="{FF2B5EF4-FFF2-40B4-BE49-F238E27FC236}">
              <a16:creationId xmlns:a16="http://schemas.microsoft.com/office/drawing/2014/main" id="{4AE6FCFF-9E05-4DF9-901E-926BB7DD8EEE}"/>
            </a:ext>
          </a:extLst>
        </xdr:cNvPr>
        <xdr:cNvCxnSpPr/>
      </xdr:nvCxnSpPr>
      <xdr:spPr>
        <a:xfrm>
          <a:off x="2019300" y="13386436"/>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55880</xdr:rowOff>
    </xdr:from>
    <xdr:to>
      <xdr:col>6</xdr:col>
      <xdr:colOff>38100</xdr:colOff>
      <xdr:row>77</xdr:row>
      <xdr:rowOff>157480</xdr:rowOff>
    </xdr:to>
    <xdr:sp macro="" textlink="">
      <xdr:nvSpPr>
        <xdr:cNvPr id="211" name="楕円 210">
          <a:extLst>
            <a:ext uri="{FF2B5EF4-FFF2-40B4-BE49-F238E27FC236}">
              <a16:creationId xmlns:a16="http://schemas.microsoft.com/office/drawing/2014/main" id="{AA20BE31-CFDA-4E0B-ACBA-A8B58C17338D}"/>
            </a:ext>
          </a:extLst>
        </xdr:cNvPr>
        <xdr:cNvSpPr/>
      </xdr:nvSpPr>
      <xdr:spPr>
        <a:xfrm>
          <a:off x="1079500" y="13257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106680</xdr:rowOff>
    </xdr:from>
    <xdr:to>
      <xdr:col>10</xdr:col>
      <xdr:colOff>114300</xdr:colOff>
      <xdr:row>78</xdr:row>
      <xdr:rowOff>13336</xdr:rowOff>
    </xdr:to>
    <xdr:cxnSp macro="">
      <xdr:nvCxnSpPr>
        <xdr:cNvPr id="212" name="直線コネクタ 211">
          <a:extLst>
            <a:ext uri="{FF2B5EF4-FFF2-40B4-BE49-F238E27FC236}">
              <a16:creationId xmlns:a16="http://schemas.microsoft.com/office/drawing/2014/main" id="{97913601-AD80-4882-99B1-51BB05278AA5}"/>
            </a:ext>
          </a:extLst>
        </xdr:cNvPr>
        <xdr:cNvCxnSpPr/>
      </xdr:nvCxnSpPr>
      <xdr:spPr>
        <a:xfrm>
          <a:off x="1130300" y="13308330"/>
          <a:ext cx="889000" cy="78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95266</xdr:rowOff>
    </xdr:from>
    <xdr:ext cx="405111" cy="259045"/>
    <xdr:sp macro="" textlink="">
      <xdr:nvSpPr>
        <xdr:cNvPr id="213" name="n_1aveValue【福祉施設】&#10;有形固定資産減価償却率">
          <a:extLst>
            <a:ext uri="{FF2B5EF4-FFF2-40B4-BE49-F238E27FC236}">
              <a16:creationId xmlns:a16="http://schemas.microsoft.com/office/drawing/2014/main" id="{0A83E5AB-B028-4A16-8637-295BEA58E2FF}"/>
            </a:ext>
          </a:extLst>
        </xdr:cNvPr>
        <xdr:cNvSpPr txBox="1"/>
      </xdr:nvSpPr>
      <xdr:spPr>
        <a:xfrm>
          <a:off x="3582044" y="13982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81932</xdr:rowOff>
    </xdr:from>
    <xdr:ext cx="405111" cy="259045"/>
    <xdr:sp macro="" textlink="">
      <xdr:nvSpPr>
        <xdr:cNvPr id="214" name="n_2aveValue【福祉施設】&#10;有形固定資産減価償却率">
          <a:extLst>
            <a:ext uri="{FF2B5EF4-FFF2-40B4-BE49-F238E27FC236}">
              <a16:creationId xmlns:a16="http://schemas.microsoft.com/office/drawing/2014/main" id="{F7B6C6E5-936C-4E17-A519-33F5D6AC258E}"/>
            </a:ext>
          </a:extLst>
        </xdr:cNvPr>
        <xdr:cNvSpPr txBox="1"/>
      </xdr:nvSpPr>
      <xdr:spPr>
        <a:xfrm>
          <a:off x="2705744" y="13969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41927</xdr:rowOff>
    </xdr:from>
    <xdr:ext cx="405111" cy="259045"/>
    <xdr:sp macro="" textlink="">
      <xdr:nvSpPr>
        <xdr:cNvPr id="215" name="n_3aveValue【福祉施設】&#10;有形固定資産減価償却率">
          <a:extLst>
            <a:ext uri="{FF2B5EF4-FFF2-40B4-BE49-F238E27FC236}">
              <a16:creationId xmlns:a16="http://schemas.microsoft.com/office/drawing/2014/main" id="{479FA5D1-FCAA-4D04-841F-733662E1883B}"/>
            </a:ext>
          </a:extLst>
        </xdr:cNvPr>
        <xdr:cNvSpPr txBox="1"/>
      </xdr:nvSpPr>
      <xdr:spPr>
        <a:xfrm>
          <a:off x="1816744" y="1392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85741</xdr:rowOff>
    </xdr:from>
    <xdr:ext cx="405111" cy="259045"/>
    <xdr:sp macro="" textlink="">
      <xdr:nvSpPr>
        <xdr:cNvPr id="216" name="n_4aveValue【福祉施設】&#10;有形固定資産減価償却率">
          <a:extLst>
            <a:ext uri="{FF2B5EF4-FFF2-40B4-BE49-F238E27FC236}">
              <a16:creationId xmlns:a16="http://schemas.microsoft.com/office/drawing/2014/main" id="{420B5216-B8B4-4CB5-9927-A5A5E2C2428B}"/>
            </a:ext>
          </a:extLst>
        </xdr:cNvPr>
        <xdr:cNvSpPr txBox="1"/>
      </xdr:nvSpPr>
      <xdr:spPr>
        <a:xfrm>
          <a:off x="927744" y="13973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652</xdr:rowOff>
    </xdr:from>
    <xdr:ext cx="405111" cy="259045"/>
    <xdr:sp macro="" textlink="">
      <xdr:nvSpPr>
        <xdr:cNvPr id="217" name="n_1mainValue【福祉施設】&#10;有形固定資産減価償却率">
          <a:extLst>
            <a:ext uri="{FF2B5EF4-FFF2-40B4-BE49-F238E27FC236}">
              <a16:creationId xmlns:a16="http://schemas.microsoft.com/office/drawing/2014/main" id="{E3AFE74D-3875-41B8-A383-AF3F50439C8F}"/>
            </a:ext>
          </a:extLst>
        </xdr:cNvPr>
        <xdr:cNvSpPr txBox="1"/>
      </xdr:nvSpPr>
      <xdr:spPr>
        <a:xfrm>
          <a:off x="3582044" y="13202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90188</xdr:rowOff>
    </xdr:from>
    <xdr:ext cx="405111" cy="259045"/>
    <xdr:sp macro="" textlink="">
      <xdr:nvSpPr>
        <xdr:cNvPr id="218" name="n_2mainValue【福祉施設】&#10;有形固定資産減価償却率">
          <a:extLst>
            <a:ext uri="{FF2B5EF4-FFF2-40B4-BE49-F238E27FC236}">
              <a16:creationId xmlns:a16="http://schemas.microsoft.com/office/drawing/2014/main" id="{6B2C5AC3-1E87-4C0D-88DC-D3B2B2847F33}"/>
            </a:ext>
          </a:extLst>
        </xdr:cNvPr>
        <xdr:cNvSpPr txBox="1"/>
      </xdr:nvSpPr>
      <xdr:spPr>
        <a:xfrm>
          <a:off x="2705744" y="1312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80663</xdr:rowOff>
    </xdr:from>
    <xdr:ext cx="405111" cy="259045"/>
    <xdr:sp macro="" textlink="">
      <xdr:nvSpPr>
        <xdr:cNvPr id="219" name="n_3mainValue【福祉施設】&#10;有形固定資産減価償却率">
          <a:extLst>
            <a:ext uri="{FF2B5EF4-FFF2-40B4-BE49-F238E27FC236}">
              <a16:creationId xmlns:a16="http://schemas.microsoft.com/office/drawing/2014/main" id="{B5CA4BD0-6A0B-47E1-B067-F6CAF19A0B4A}"/>
            </a:ext>
          </a:extLst>
        </xdr:cNvPr>
        <xdr:cNvSpPr txBox="1"/>
      </xdr:nvSpPr>
      <xdr:spPr>
        <a:xfrm>
          <a:off x="1816744" y="13110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2557</xdr:rowOff>
    </xdr:from>
    <xdr:ext cx="405111" cy="259045"/>
    <xdr:sp macro="" textlink="">
      <xdr:nvSpPr>
        <xdr:cNvPr id="220" name="n_4mainValue【福祉施設】&#10;有形固定資産減価償却率">
          <a:extLst>
            <a:ext uri="{FF2B5EF4-FFF2-40B4-BE49-F238E27FC236}">
              <a16:creationId xmlns:a16="http://schemas.microsoft.com/office/drawing/2014/main" id="{77CAFCA8-DCB4-4BDA-94DE-FBD1228FB52C}"/>
            </a:ext>
          </a:extLst>
        </xdr:cNvPr>
        <xdr:cNvSpPr txBox="1"/>
      </xdr:nvSpPr>
      <xdr:spPr>
        <a:xfrm>
          <a:off x="927744" y="1303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1" name="正方形/長方形 220">
          <a:extLst>
            <a:ext uri="{FF2B5EF4-FFF2-40B4-BE49-F238E27FC236}">
              <a16:creationId xmlns:a16="http://schemas.microsoft.com/office/drawing/2014/main" id="{20214998-D985-40F9-AF23-EEAAB7AD4C32}"/>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2" name="正方形/長方形 221">
          <a:extLst>
            <a:ext uri="{FF2B5EF4-FFF2-40B4-BE49-F238E27FC236}">
              <a16:creationId xmlns:a16="http://schemas.microsoft.com/office/drawing/2014/main" id="{696BB827-2FE1-41E0-B9BC-D635E9EE2919}"/>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3" name="正方形/長方形 222">
          <a:extLst>
            <a:ext uri="{FF2B5EF4-FFF2-40B4-BE49-F238E27FC236}">
              <a16:creationId xmlns:a16="http://schemas.microsoft.com/office/drawing/2014/main" id="{757ACB21-8495-4B22-8EF6-9E0DAE297F71}"/>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4" name="正方形/長方形 223">
          <a:extLst>
            <a:ext uri="{FF2B5EF4-FFF2-40B4-BE49-F238E27FC236}">
              <a16:creationId xmlns:a16="http://schemas.microsoft.com/office/drawing/2014/main" id="{939ECC9A-F981-43B1-8FBD-D965CB964A53}"/>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5" name="正方形/長方形 224">
          <a:extLst>
            <a:ext uri="{FF2B5EF4-FFF2-40B4-BE49-F238E27FC236}">
              <a16:creationId xmlns:a16="http://schemas.microsoft.com/office/drawing/2014/main" id="{A6E78AFC-CF03-4078-B786-4D45BF744DC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6" name="正方形/長方形 225">
          <a:extLst>
            <a:ext uri="{FF2B5EF4-FFF2-40B4-BE49-F238E27FC236}">
              <a16:creationId xmlns:a16="http://schemas.microsoft.com/office/drawing/2014/main" id="{8B21F96E-70BA-48DA-9D8C-4926CC851A3F}"/>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7" name="正方形/長方形 226">
          <a:extLst>
            <a:ext uri="{FF2B5EF4-FFF2-40B4-BE49-F238E27FC236}">
              <a16:creationId xmlns:a16="http://schemas.microsoft.com/office/drawing/2014/main" id="{F2806A79-B862-4733-B587-DC9D8BCA1109}"/>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8" name="正方形/長方形 227">
          <a:extLst>
            <a:ext uri="{FF2B5EF4-FFF2-40B4-BE49-F238E27FC236}">
              <a16:creationId xmlns:a16="http://schemas.microsoft.com/office/drawing/2014/main" id="{EB074415-D142-4E82-9354-4F8A662CCF93}"/>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9" name="テキスト ボックス 228">
          <a:extLst>
            <a:ext uri="{FF2B5EF4-FFF2-40B4-BE49-F238E27FC236}">
              <a16:creationId xmlns:a16="http://schemas.microsoft.com/office/drawing/2014/main" id="{F2A03F5E-B921-4C90-B0A5-5AB494CAD19E}"/>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0" name="直線コネクタ 229">
          <a:extLst>
            <a:ext uri="{FF2B5EF4-FFF2-40B4-BE49-F238E27FC236}">
              <a16:creationId xmlns:a16="http://schemas.microsoft.com/office/drawing/2014/main" id="{0B5F6C95-250B-4198-AABF-78C3038562F7}"/>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31" name="直線コネクタ 230">
          <a:extLst>
            <a:ext uri="{FF2B5EF4-FFF2-40B4-BE49-F238E27FC236}">
              <a16:creationId xmlns:a16="http://schemas.microsoft.com/office/drawing/2014/main" id="{FFDA9E6C-983E-4E58-B426-A803D78F185B}"/>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32" name="テキスト ボックス 231">
          <a:extLst>
            <a:ext uri="{FF2B5EF4-FFF2-40B4-BE49-F238E27FC236}">
              <a16:creationId xmlns:a16="http://schemas.microsoft.com/office/drawing/2014/main" id="{6B536532-E3C5-4370-A3DA-32F001A1B4DB}"/>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33" name="直線コネクタ 232">
          <a:extLst>
            <a:ext uri="{FF2B5EF4-FFF2-40B4-BE49-F238E27FC236}">
              <a16:creationId xmlns:a16="http://schemas.microsoft.com/office/drawing/2014/main" id="{1221C297-F77D-400A-ABE7-D44028D0ED49}"/>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34" name="テキスト ボックス 233">
          <a:extLst>
            <a:ext uri="{FF2B5EF4-FFF2-40B4-BE49-F238E27FC236}">
              <a16:creationId xmlns:a16="http://schemas.microsoft.com/office/drawing/2014/main" id="{39BA3F6E-10B0-46A5-A522-D70ED4C6F2B7}"/>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35" name="直線コネクタ 234">
          <a:extLst>
            <a:ext uri="{FF2B5EF4-FFF2-40B4-BE49-F238E27FC236}">
              <a16:creationId xmlns:a16="http://schemas.microsoft.com/office/drawing/2014/main" id="{598F5772-F721-4A29-B898-B1BC24A82A2B}"/>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36" name="テキスト ボックス 235">
          <a:extLst>
            <a:ext uri="{FF2B5EF4-FFF2-40B4-BE49-F238E27FC236}">
              <a16:creationId xmlns:a16="http://schemas.microsoft.com/office/drawing/2014/main" id="{602EEFA6-E688-4E08-ABA7-5580DAA605C4}"/>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37" name="直線コネクタ 236">
          <a:extLst>
            <a:ext uri="{FF2B5EF4-FFF2-40B4-BE49-F238E27FC236}">
              <a16:creationId xmlns:a16="http://schemas.microsoft.com/office/drawing/2014/main" id="{1D08C75E-989F-4E06-B25A-BBC6AA8A8893}"/>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38" name="テキスト ボックス 237">
          <a:extLst>
            <a:ext uri="{FF2B5EF4-FFF2-40B4-BE49-F238E27FC236}">
              <a16:creationId xmlns:a16="http://schemas.microsoft.com/office/drawing/2014/main" id="{A01D4323-DB83-44F7-82B6-A63C9817D03D}"/>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9" name="直線コネクタ 238">
          <a:extLst>
            <a:ext uri="{FF2B5EF4-FFF2-40B4-BE49-F238E27FC236}">
              <a16:creationId xmlns:a16="http://schemas.microsoft.com/office/drawing/2014/main" id="{AB8F169C-6F2E-45A0-8ABF-EC3173CCF6B1}"/>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0" name="テキスト ボックス 239">
          <a:extLst>
            <a:ext uri="{FF2B5EF4-FFF2-40B4-BE49-F238E27FC236}">
              <a16:creationId xmlns:a16="http://schemas.microsoft.com/office/drawing/2014/main" id="{313AD50A-D6D2-41B6-A45E-5CEF9A9DD9B5}"/>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1" name="【福祉施設】&#10;一人当たり面積グラフ枠">
          <a:extLst>
            <a:ext uri="{FF2B5EF4-FFF2-40B4-BE49-F238E27FC236}">
              <a16:creationId xmlns:a16="http://schemas.microsoft.com/office/drawing/2014/main" id="{2C6647B2-4073-425C-8ED3-05F68C6572DC}"/>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124053</xdr:rowOff>
    </xdr:from>
    <xdr:to>
      <xdr:col>54</xdr:col>
      <xdr:colOff>189865</xdr:colOff>
      <xdr:row>86</xdr:row>
      <xdr:rowOff>23927</xdr:rowOff>
    </xdr:to>
    <xdr:cxnSp macro="">
      <xdr:nvCxnSpPr>
        <xdr:cNvPr id="242" name="直線コネクタ 241">
          <a:extLst>
            <a:ext uri="{FF2B5EF4-FFF2-40B4-BE49-F238E27FC236}">
              <a16:creationId xmlns:a16="http://schemas.microsoft.com/office/drawing/2014/main" id="{B9F26EA2-4EC4-4464-8FED-EE1A1AF0B7C1}"/>
            </a:ext>
          </a:extLst>
        </xdr:cNvPr>
        <xdr:cNvCxnSpPr/>
      </xdr:nvCxnSpPr>
      <xdr:spPr>
        <a:xfrm flipV="1">
          <a:off x="10476865" y="13497153"/>
          <a:ext cx="0" cy="12714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27754</xdr:rowOff>
    </xdr:from>
    <xdr:ext cx="469744" cy="259045"/>
    <xdr:sp macro="" textlink="">
      <xdr:nvSpPr>
        <xdr:cNvPr id="243" name="【福祉施設】&#10;一人当たり面積最小値テキスト">
          <a:extLst>
            <a:ext uri="{FF2B5EF4-FFF2-40B4-BE49-F238E27FC236}">
              <a16:creationId xmlns:a16="http://schemas.microsoft.com/office/drawing/2014/main" id="{F6DD6EF3-7A04-47FC-8F9C-EB67B29464CE}"/>
            </a:ext>
          </a:extLst>
        </xdr:cNvPr>
        <xdr:cNvSpPr txBox="1"/>
      </xdr:nvSpPr>
      <xdr:spPr>
        <a:xfrm>
          <a:off x="10515600" y="14772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23927</xdr:rowOff>
    </xdr:from>
    <xdr:to>
      <xdr:col>55</xdr:col>
      <xdr:colOff>88900</xdr:colOff>
      <xdr:row>86</xdr:row>
      <xdr:rowOff>23927</xdr:rowOff>
    </xdr:to>
    <xdr:cxnSp macro="">
      <xdr:nvCxnSpPr>
        <xdr:cNvPr id="244" name="直線コネクタ 243">
          <a:extLst>
            <a:ext uri="{FF2B5EF4-FFF2-40B4-BE49-F238E27FC236}">
              <a16:creationId xmlns:a16="http://schemas.microsoft.com/office/drawing/2014/main" id="{03AA0F69-3886-46D8-8A6A-13D3D2A7D120}"/>
            </a:ext>
          </a:extLst>
        </xdr:cNvPr>
        <xdr:cNvCxnSpPr/>
      </xdr:nvCxnSpPr>
      <xdr:spPr>
        <a:xfrm>
          <a:off x="10388600" y="14768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70730</xdr:rowOff>
    </xdr:from>
    <xdr:ext cx="469744" cy="259045"/>
    <xdr:sp macro="" textlink="">
      <xdr:nvSpPr>
        <xdr:cNvPr id="245" name="【福祉施設】&#10;一人当たり面積最大値テキスト">
          <a:extLst>
            <a:ext uri="{FF2B5EF4-FFF2-40B4-BE49-F238E27FC236}">
              <a16:creationId xmlns:a16="http://schemas.microsoft.com/office/drawing/2014/main" id="{5A84FB22-60C2-4EC4-BDD7-215C82A68CD7}"/>
            </a:ext>
          </a:extLst>
        </xdr:cNvPr>
        <xdr:cNvSpPr txBox="1"/>
      </xdr:nvSpPr>
      <xdr:spPr>
        <a:xfrm>
          <a:off x="10515600" y="13272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124053</xdr:rowOff>
    </xdr:from>
    <xdr:to>
      <xdr:col>55</xdr:col>
      <xdr:colOff>88900</xdr:colOff>
      <xdr:row>78</xdr:row>
      <xdr:rowOff>124053</xdr:rowOff>
    </xdr:to>
    <xdr:cxnSp macro="">
      <xdr:nvCxnSpPr>
        <xdr:cNvPr id="246" name="直線コネクタ 245">
          <a:extLst>
            <a:ext uri="{FF2B5EF4-FFF2-40B4-BE49-F238E27FC236}">
              <a16:creationId xmlns:a16="http://schemas.microsoft.com/office/drawing/2014/main" id="{4CECBBDF-247B-4F14-BF9C-52DFD8943E6B}"/>
            </a:ext>
          </a:extLst>
        </xdr:cNvPr>
        <xdr:cNvCxnSpPr/>
      </xdr:nvCxnSpPr>
      <xdr:spPr>
        <a:xfrm>
          <a:off x="10388600" y="13497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69054</xdr:rowOff>
    </xdr:from>
    <xdr:ext cx="469744" cy="259045"/>
    <xdr:sp macro="" textlink="">
      <xdr:nvSpPr>
        <xdr:cNvPr id="247" name="【福祉施設】&#10;一人当たり面積平均値テキスト">
          <a:extLst>
            <a:ext uri="{FF2B5EF4-FFF2-40B4-BE49-F238E27FC236}">
              <a16:creationId xmlns:a16="http://schemas.microsoft.com/office/drawing/2014/main" id="{F565347C-9BBB-4772-94ED-7EB1D5612603}"/>
            </a:ext>
          </a:extLst>
        </xdr:cNvPr>
        <xdr:cNvSpPr txBox="1"/>
      </xdr:nvSpPr>
      <xdr:spPr>
        <a:xfrm>
          <a:off x="10515600" y="144708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90627</xdr:rowOff>
    </xdr:from>
    <xdr:to>
      <xdr:col>55</xdr:col>
      <xdr:colOff>50800</xdr:colOff>
      <xdr:row>85</xdr:row>
      <xdr:rowOff>20777</xdr:rowOff>
    </xdr:to>
    <xdr:sp macro="" textlink="">
      <xdr:nvSpPr>
        <xdr:cNvPr id="248" name="フローチャート: 判断 247">
          <a:extLst>
            <a:ext uri="{FF2B5EF4-FFF2-40B4-BE49-F238E27FC236}">
              <a16:creationId xmlns:a16="http://schemas.microsoft.com/office/drawing/2014/main" id="{61186BF9-1F99-407F-A030-82FD84FEBC46}"/>
            </a:ext>
          </a:extLst>
        </xdr:cNvPr>
        <xdr:cNvSpPr/>
      </xdr:nvSpPr>
      <xdr:spPr>
        <a:xfrm>
          <a:off x="10426700" y="14492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106629</xdr:rowOff>
    </xdr:from>
    <xdr:to>
      <xdr:col>50</xdr:col>
      <xdr:colOff>165100</xdr:colOff>
      <xdr:row>85</xdr:row>
      <xdr:rowOff>36779</xdr:rowOff>
    </xdr:to>
    <xdr:sp macro="" textlink="">
      <xdr:nvSpPr>
        <xdr:cNvPr id="249" name="フローチャート: 判断 248">
          <a:extLst>
            <a:ext uri="{FF2B5EF4-FFF2-40B4-BE49-F238E27FC236}">
              <a16:creationId xmlns:a16="http://schemas.microsoft.com/office/drawing/2014/main" id="{C1CA029F-70E8-4C29-9999-D67413FF7B29}"/>
            </a:ext>
          </a:extLst>
        </xdr:cNvPr>
        <xdr:cNvSpPr/>
      </xdr:nvSpPr>
      <xdr:spPr>
        <a:xfrm>
          <a:off x="9588500" y="1450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140919</xdr:rowOff>
    </xdr:from>
    <xdr:to>
      <xdr:col>46</xdr:col>
      <xdr:colOff>38100</xdr:colOff>
      <xdr:row>85</xdr:row>
      <xdr:rowOff>71069</xdr:rowOff>
    </xdr:to>
    <xdr:sp macro="" textlink="">
      <xdr:nvSpPr>
        <xdr:cNvPr id="250" name="フローチャート: 判断 249">
          <a:extLst>
            <a:ext uri="{FF2B5EF4-FFF2-40B4-BE49-F238E27FC236}">
              <a16:creationId xmlns:a16="http://schemas.microsoft.com/office/drawing/2014/main" id="{821BC7E5-5F65-495E-A422-5522512199A6}"/>
            </a:ext>
          </a:extLst>
        </xdr:cNvPr>
        <xdr:cNvSpPr/>
      </xdr:nvSpPr>
      <xdr:spPr>
        <a:xfrm>
          <a:off x="8699500" y="14542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140463</xdr:rowOff>
    </xdr:from>
    <xdr:to>
      <xdr:col>41</xdr:col>
      <xdr:colOff>101600</xdr:colOff>
      <xdr:row>85</xdr:row>
      <xdr:rowOff>70613</xdr:rowOff>
    </xdr:to>
    <xdr:sp macro="" textlink="">
      <xdr:nvSpPr>
        <xdr:cNvPr id="251" name="フローチャート: 判断 250">
          <a:extLst>
            <a:ext uri="{FF2B5EF4-FFF2-40B4-BE49-F238E27FC236}">
              <a16:creationId xmlns:a16="http://schemas.microsoft.com/office/drawing/2014/main" id="{14DEB670-8898-4061-933B-FA8C2E6D488A}"/>
            </a:ext>
          </a:extLst>
        </xdr:cNvPr>
        <xdr:cNvSpPr/>
      </xdr:nvSpPr>
      <xdr:spPr>
        <a:xfrm>
          <a:off x="7810500" y="1454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140691</xdr:rowOff>
    </xdr:from>
    <xdr:to>
      <xdr:col>36</xdr:col>
      <xdr:colOff>165100</xdr:colOff>
      <xdr:row>85</xdr:row>
      <xdr:rowOff>70841</xdr:rowOff>
    </xdr:to>
    <xdr:sp macro="" textlink="">
      <xdr:nvSpPr>
        <xdr:cNvPr id="252" name="フローチャート: 判断 251">
          <a:extLst>
            <a:ext uri="{FF2B5EF4-FFF2-40B4-BE49-F238E27FC236}">
              <a16:creationId xmlns:a16="http://schemas.microsoft.com/office/drawing/2014/main" id="{EF3525CB-E924-40ED-AB1B-0C67514EA176}"/>
            </a:ext>
          </a:extLst>
        </xdr:cNvPr>
        <xdr:cNvSpPr/>
      </xdr:nvSpPr>
      <xdr:spPr>
        <a:xfrm>
          <a:off x="6921500" y="14542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3" name="テキスト ボックス 252">
          <a:extLst>
            <a:ext uri="{FF2B5EF4-FFF2-40B4-BE49-F238E27FC236}">
              <a16:creationId xmlns:a16="http://schemas.microsoft.com/office/drawing/2014/main" id="{9CA85111-F19D-4DE4-BDA1-574E52846B86}"/>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040CF028-B3DB-48E9-B6C0-646BA75569D9}"/>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7E4E7A5D-191C-434F-941E-E0840D0E99EE}"/>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3F5A6B2E-9E9D-4307-B607-ED35844C4907}"/>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99D9EFCC-DF40-4922-A169-7D37F33789C7}"/>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165379</xdr:rowOff>
    </xdr:from>
    <xdr:to>
      <xdr:col>55</xdr:col>
      <xdr:colOff>50800</xdr:colOff>
      <xdr:row>84</xdr:row>
      <xdr:rowOff>95529</xdr:rowOff>
    </xdr:to>
    <xdr:sp macro="" textlink="">
      <xdr:nvSpPr>
        <xdr:cNvPr id="258" name="楕円 257">
          <a:extLst>
            <a:ext uri="{FF2B5EF4-FFF2-40B4-BE49-F238E27FC236}">
              <a16:creationId xmlns:a16="http://schemas.microsoft.com/office/drawing/2014/main" id="{EAAC6FBD-3FDA-4B21-A128-7210A7505E75}"/>
            </a:ext>
          </a:extLst>
        </xdr:cNvPr>
        <xdr:cNvSpPr/>
      </xdr:nvSpPr>
      <xdr:spPr>
        <a:xfrm>
          <a:off x="10426700" y="14395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16806</xdr:rowOff>
    </xdr:from>
    <xdr:ext cx="469744" cy="259045"/>
    <xdr:sp macro="" textlink="">
      <xdr:nvSpPr>
        <xdr:cNvPr id="259" name="【福祉施設】&#10;一人当たり面積該当値テキスト">
          <a:extLst>
            <a:ext uri="{FF2B5EF4-FFF2-40B4-BE49-F238E27FC236}">
              <a16:creationId xmlns:a16="http://schemas.microsoft.com/office/drawing/2014/main" id="{0C43ED11-36FE-4596-8DF9-04E9EA2DBAE1}"/>
            </a:ext>
          </a:extLst>
        </xdr:cNvPr>
        <xdr:cNvSpPr txBox="1"/>
      </xdr:nvSpPr>
      <xdr:spPr>
        <a:xfrm>
          <a:off x="10515600" y="14247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1930</xdr:rowOff>
    </xdr:from>
    <xdr:to>
      <xdr:col>50</xdr:col>
      <xdr:colOff>165100</xdr:colOff>
      <xdr:row>84</xdr:row>
      <xdr:rowOff>103530</xdr:rowOff>
    </xdr:to>
    <xdr:sp macro="" textlink="">
      <xdr:nvSpPr>
        <xdr:cNvPr id="260" name="楕円 259">
          <a:extLst>
            <a:ext uri="{FF2B5EF4-FFF2-40B4-BE49-F238E27FC236}">
              <a16:creationId xmlns:a16="http://schemas.microsoft.com/office/drawing/2014/main" id="{04569123-009A-4F11-B245-CA75DCD2507F}"/>
            </a:ext>
          </a:extLst>
        </xdr:cNvPr>
        <xdr:cNvSpPr/>
      </xdr:nvSpPr>
      <xdr:spPr>
        <a:xfrm>
          <a:off x="9588500" y="14403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44729</xdr:rowOff>
    </xdr:from>
    <xdr:to>
      <xdr:col>55</xdr:col>
      <xdr:colOff>0</xdr:colOff>
      <xdr:row>84</xdr:row>
      <xdr:rowOff>52730</xdr:rowOff>
    </xdr:to>
    <xdr:cxnSp macro="">
      <xdr:nvCxnSpPr>
        <xdr:cNvPr id="261" name="直線コネクタ 260">
          <a:extLst>
            <a:ext uri="{FF2B5EF4-FFF2-40B4-BE49-F238E27FC236}">
              <a16:creationId xmlns:a16="http://schemas.microsoft.com/office/drawing/2014/main" id="{2F919342-9549-41FD-AE00-3F28B95B135C}"/>
            </a:ext>
          </a:extLst>
        </xdr:cNvPr>
        <xdr:cNvCxnSpPr/>
      </xdr:nvCxnSpPr>
      <xdr:spPr>
        <a:xfrm flipV="1">
          <a:off x="9639300" y="14446529"/>
          <a:ext cx="8382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164236</xdr:rowOff>
    </xdr:from>
    <xdr:to>
      <xdr:col>46</xdr:col>
      <xdr:colOff>38100</xdr:colOff>
      <xdr:row>84</xdr:row>
      <xdr:rowOff>94386</xdr:rowOff>
    </xdr:to>
    <xdr:sp macro="" textlink="">
      <xdr:nvSpPr>
        <xdr:cNvPr id="262" name="楕円 261">
          <a:extLst>
            <a:ext uri="{FF2B5EF4-FFF2-40B4-BE49-F238E27FC236}">
              <a16:creationId xmlns:a16="http://schemas.microsoft.com/office/drawing/2014/main" id="{EE34D9E4-48BB-4DFB-9925-9BDA3F5CA7D8}"/>
            </a:ext>
          </a:extLst>
        </xdr:cNvPr>
        <xdr:cNvSpPr/>
      </xdr:nvSpPr>
      <xdr:spPr>
        <a:xfrm>
          <a:off x="8699500" y="14394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43586</xdr:rowOff>
    </xdr:from>
    <xdr:to>
      <xdr:col>50</xdr:col>
      <xdr:colOff>114300</xdr:colOff>
      <xdr:row>84</xdr:row>
      <xdr:rowOff>52730</xdr:rowOff>
    </xdr:to>
    <xdr:cxnSp macro="">
      <xdr:nvCxnSpPr>
        <xdr:cNvPr id="263" name="直線コネクタ 262">
          <a:extLst>
            <a:ext uri="{FF2B5EF4-FFF2-40B4-BE49-F238E27FC236}">
              <a16:creationId xmlns:a16="http://schemas.microsoft.com/office/drawing/2014/main" id="{7441A163-DEDD-4F01-9131-AEB4E8BD6183}"/>
            </a:ext>
          </a:extLst>
        </xdr:cNvPr>
        <xdr:cNvCxnSpPr/>
      </xdr:nvCxnSpPr>
      <xdr:spPr>
        <a:xfrm>
          <a:off x="8750300" y="1444538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4217</xdr:rowOff>
    </xdr:from>
    <xdr:to>
      <xdr:col>41</xdr:col>
      <xdr:colOff>101600</xdr:colOff>
      <xdr:row>84</xdr:row>
      <xdr:rowOff>105817</xdr:rowOff>
    </xdr:to>
    <xdr:sp macro="" textlink="">
      <xdr:nvSpPr>
        <xdr:cNvPr id="264" name="楕円 263">
          <a:extLst>
            <a:ext uri="{FF2B5EF4-FFF2-40B4-BE49-F238E27FC236}">
              <a16:creationId xmlns:a16="http://schemas.microsoft.com/office/drawing/2014/main" id="{6B514BF9-FC16-44DA-A0CB-5498E7759DF9}"/>
            </a:ext>
          </a:extLst>
        </xdr:cNvPr>
        <xdr:cNvSpPr/>
      </xdr:nvSpPr>
      <xdr:spPr>
        <a:xfrm>
          <a:off x="7810500" y="14406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43586</xdr:rowOff>
    </xdr:from>
    <xdr:to>
      <xdr:col>45</xdr:col>
      <xdr:colOff>177800</xdr:colOff>
      <xdr:row>84</xdr:row>
      <xdr:rowOff>55017</xdr:rowOff>
    </xdr:to>
    <xdr:cxnSp macro="">
      <xdr:nvCxnSpPr>
        <xdr:cNvPr id="265" name="直線コネクタ 264">
          <a:extLst>
            <a:ext uri="{FF2B5EF4-FFF2-40B4-BE49-F238E27FC236}">
              <a16:creationId xmlns:a16="http://schemas.microsoft.com/office/drawing/2014/main" id="{BAA9E4DF-2D33-424F-B47E-91697044AE98}"/>
            </a:ext>
          </a:extLst>
        </xdr:cNvPr>
        <xdr:cNvCxnSpPr/>
      </xdr:nvCxnSpPr>
      <xdr:spPr>
        <a:xfrm flipV="1">
          <a:off x="7861300" y="14445386"/>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7646</xdr:rowOff>
    </xdr:from>
    <xdr:to>
      <xdr:col>36</xdr:col>
      <xdr:colOff>165100</xdr:colOff>
      <xdr:row>84</xdr:row>
      <xdr:rowOff>109246</xdr:rowOff>
    </xdr:to>
    <xdr:sp macro="" textlink="">
      <xdr:nvSpPr>
        <xdr:cNvPr id="266" name="楕円 265">
          <a:extLst>
            <a:ext uri="{FF2B5EF4-FFF2-40B4-BE49-F238E27FC236}">
              <a16:creationId xmlns:a16="http://schemas.microsoft.com/office/drawing/2014/main" id="{232BAA04-7CC8-45A2-B877-3B1225E109A7}"/>
            </a:ext>
          </a:extLst>
        </xdr:cNvPr>
        <xdr:cNvSpPr/>
      </xdr:nvSpPr>
      <xdr:spPr>
        <a:xfrm>
          <a:off x="6921500" y="1440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55017</xdr:rowOff>
    </xdr:from>
    <xdr:to>
      <xdr:col>41</xdr:col>
      <xdr:colOff>50800</xdr:colOff>
      <xdr:row>84</xdr:row>
      <xdr:rowOff>58446</xdr:rowOff>
    </xdr:to>
    <xdr:cxnSp macro="">
      <xdr:nvCxnSpPr>
        <xdr:cNvPr id="267" name="直線コネクタ 266">
          <a:extLst>
            <a:ext uri="{FF2B5EF4-FFF2-40B4-BE49-F238E27FC236}">
              <a16:creationId xmlns:a16="http://schemas.microsoft.com/office/drawing/2014/main" id="{24B167F5-D18E-4115-807B-F49CD81D577B}"/>
            </a:ext>
          </a:extLst>
        </xdr:cNvPr>
        <xdr:cNvCxnSpPr/>
      </xdr:nvCxnSpPr>
      <xdr:spPr>
        <a:xfrm flipV="1">
          <a:off x="6972300" y="14456817"/>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27906</xdr:rowOff>
    </xdr:from>
    <xdr:ext cx="469744" cy="259045"/>
    <xdr:sp macro="" textlink="">
      <xdr:nvSpPr>
        <xdr:cNvPr id="268" name="n_1aveValue【福祉施設】&#10;一人当たり面積">
          <a:extLst>
            <a:ext uri="{FF2B5EF4-FFF2-40B4-BE49-F238E27FC236}">
              <a16:creationId xmlns:a16="http://schemas.microsoft.com/office/drawing/2014/main" id="{4B14E9FE-FFA7-4B9C-A729-45CC905A7719}"/>
            </a:ext>
          </a:extLst>
        </xdr:cNvPr>
        <xdr:cNvSpPr txBox="1"/>
      </xdr:nvSpPr>
      <xdr:spPr>
        <a:xfrm>
          <a:off x="9391727" y="14601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62196</xdr:rowOff>
    </xdr:from>
    <xdr:ext cx="469744" cy="259045"/>
    <xdr:sp macro="" textlink="">
      <xdr:nvSpPr>
        <xdr:cNvPr id="269" name="n_2aveValue【福祉施設】&#10;一人当たり面積">
          <a:extLst>
            <a:ext uri="{FF2B5EF4-FFF2-40B4-BE49-F238E27FC236}">
              <a16:creationId xmlns:a16="http://schemas.microsoft.com/office/drawing/2014/main" id="{44C357C0-7DE7-405D-A94C-1815419B20E3}"/>
            </a:ext>
          </a:extLst>
        </xdr:cNvPr>
        <xdr:cNvSpPr txBox="1"/>
      </xdr:nvSpPr>
      <xdr:spPr>
        <a:xfrm>
          <a:off x="8515427" y="14635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61740</xdr:rowOff>
    </xdr:from>
    <xdr:ext cx="469744" cy="259045"/>
    <xdr:sp macro="" textlink="">
      <xdr:nvSpPr>
        <xdr:cNvPr id="270" name="n_3aveValue【福祉施設】&#10;一人当たり面積">
          <a:extLst>
            <a:ext uri="{FF2B5EF4-FFF2-40B4-BE49-F238E27FC236}">
              <a16:creationId xmlns:a16="http://schemas.microsoft.com/office/drawing/2014/main" id="{994FF2C0-3CB5-4FD4-A350-18CEB3A5579E}"/>
            </a:ext>
          </a:extLst>
        </xdr:cNvPr>
        <xdr:cNvSpPr txBox="1"/>
      </xdr:nvSpPr>
      <xdr:spPr>
        <a:xfrm>
          <a:off x="7626427" y="14634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61968</xdr:rowOff>
    </xdr:from>
    <xdr:ext cx="469744" cy="259045"/>
    <xdr:sp macro="" textlink="">
      <xdr:nvSpPr>
        <xdr:cNvPr id="271" name="n_4aveValue【福祉施設】&#10;一人当たり面積">
          <a:extLst>
            <a:ext uri="{FF2B5EF4-FFF2-40B4-BE49-F238E27FC236}">
              <a16:creationId xmlns:a16="http://schemas.microsoft.com/office/drawing/2014/main" id="{39846E55-3F9D-4425-8A0D-143E92816CA1}"/>
            </a:ext>
          </a:extLst>
        </xdr:cNvPr>
        <xdr:cNvSpPr txBox="1"/>
      </xdr:nvSpPr>
      <xdr:spPr>
        <a:xfrm>
          <a:off x="6737427" y="14635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120057</xdr:rowOff>
    </xdr:from>
    <xdr:ext cx="469744" cy="259045"/>
    <xdr:sp macro="" textlink="">
      <xdr:nvSpPr>
        <xdr:cNvPr id="272" name="n_1mainValue【福祉施設】&#10;一人当たり面積">
          <a:extLst>
            <a:ext uri="{FF2B5EF4-FFF2-40B4-BE49-F238E27FC236}">
              <a16:creationId xmlns:a16="http://schemas.microsoft.com/office/drawing/2014/main" id="{EF8C685B-32D7-4977-85C6-B8327FF5EEC1}"/>
            </a:ext>
          </a:extLst>
        </xdr:cNvPr>
        <xdr:cNvSpPr txBox="1"/>
      </xdr:nvSpPr>
      <xdr:spPr>
        <a:xfrm>
          <a:off x="9391727" y="1417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110913</xdr:rowOff>
    </xdr:from>
    <xdr:ext cx="469744" cy="259045"/>
    <xdr:sp macro="" textlink="">
      <xdr:nvSpPr>
        <xdr:cNvPr id="273" name="n_2mainValue【福祉施設】&#10;一人当たり面積">
          <a:extLst>
            <a:ext uri="{FF2B5EF4-FFF2-40B4-BE49-F238E27FC236}">
              <a16:creationId xmlns:a16="http://schemas.microsoft.com/office/drawing/2014/main" id="{30497CCD-C8A4-489C-BB88-78BD4F6575A9}"/>
            </a:ext>
          </a:extLst>
        </xdr:cNvPr>
        <xdr:cNvSpPr txBox="1"/>
      </xdr:nvSpPr>
      <xdr:spPr>
        <a:xfrm>
          <a:off x="8515427" y="14169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122344</xdr:rowOff>
    </xdr:from>
    <xdr:ext cx="469744" cy="259045"/>
    <xdr:sp macro="" textlink="">
      <xdr:nvSpPr>
        <xdr:cNvPr id="274" name="n_3mainValue【福祉施設】&#10;一人当たり面積">
          <a:extLst>
            <a:ext uri="{FF2B5EF4-FFF2-40B4-BE49-F238E27FC236}">
              <a16:creationId xmlns:a16="http://schemas.microsoft.com/office/drawing/2014/main" id="{C7DD24AC-0D48-43F4-976F-9594C572E9A7}"/>
            </a:ext>
          </a:extLst>
        </xdr:cNvPr>
        <xdr:cNvSpPr txBox="1"/>
      </xdr:nvSpPr>
      <xdr:spPr>
        <a:xfrm>
          <a:off x="7626427" y="14181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125773</xdr:rowOff>
    </xdr:from>
    <xdr:ext cx="469744" cy="259045"/>
    <xdr:sp macro="" textlink="">
      <xdr:nvSpPr>
        <xdr:cNvPr id="275" name="n_4mainValue【福祉施設】&#10;一人当たり面積">
          <a:extLst>
            <a:ext uri="{FF2B5EF4-FFF2-40B4-BE49-F238E27FC236}">
              <a16:creationId xmlns:a16="http://schemas.microsoft.com/office/drawing/2014/main" id="{FAFC9716-FC78-4504-8568-24C3E5F58017}"/>
            </a:ext>
          </a:extLst>
        </xdr:cNvPr>
        <xdr:cNvSpPr txBox="1"/>
      </xdr:nvSpPr>
      <xdr:spPr>
        <a:xfrm>
          <a:off x="6737427" y="14184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6" name="正方形/長方形 275">
          <a:extLst>
            <a:ext uri="{FF2B5EF4-FFF2-40B4-BE49-F238E27FC236}">
              <a16:creationId xmlns:a16="http://schemas.microsoft.com/office/drawing/2014/main" id="{DBAB6216-3E4F-4778-AE86-F48CBFD8E359}"/>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7" name="正方形/長方形 276">
          <a:extLst>
            <a:ext uri="{FF2B5EF4-FFF2-40B4-BE49-F238E27FC236}">
              <a16:creationId xmlns:a16="http://schemas.microsoft.com/office/drawing/2014/main" id="{54DC27E7-B302-40AC-AD48-D47B08A00CAC}"/>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8" name="正方形/長方形 277">
          <a:extLst>
            <a:ext uri="{FF2B5EF4-FFF2-40B4-BE49-F238E27FC236}">
              <a16:creationId xmlns:a16="http://schemas.microsoft.com/office/drawing/2014/main" id="{173093BA-B323-4CAD-A327-44B55EC4EA6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9" name="正方形/長方形 278">
          <a:extLst>
            <a:ext uri="{FF2B5EF4-FFF2-40B4-BE49-F238E27FC236}">
              <a16:creationId xmlns:a16="http://schemas.microsoft.com/office/drawing/2014/main" id="{DA952C1A-C324-4B34-89E8-130E09A5BB39}"/>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0" name="正方形/長方形 279">
          <a:extLst>
            <a:ext uri="{FF2B5EF4-FFF2-40B4-BE49-F238E27FC236}">
              <a16:creationId xmlns:a16="http://schemas.microsoft.com/office/drawing/2014/main" id="{065D8108-66E4-4BD0-BBC3-646C31CC4A81}"/>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1" name="正方形/長方形 280">
          <a:extLst>
            <a:ext uri="{FF2B5EF4-FFF2-40B4-BE49-F238E27FC236}">
              <a16:creationId xmlns:a16="http://schemas.microsoft.com/office/drawing/2014/main" id="{95AFA9D2-5B38-482F-8C8D-30ABD8D3EB1D}"/>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2" name="正方形/長方形 281">
          <a:extLst>
            <a:ext uri="{FF2B5EF4-FFF2-40B4-BE49-F238E27FC236}">
              <a16:creationId xmlns:a16="http://schemas.microsoft.com/office/drawing/2014/main" id="{6D7300A6-0B3C-4B92-828E-8A247ED5A0C4}"/>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3" name="正方形/長方形 282">
          <a:extLst>
            <a:ext uri="{FF2B5EF4-FFF2-40B4-BE49-F238E27FC236}">
              <a16:creationId xmlns:a16="http://schemas.microsoft.com/office/drawing/2014/main" id="{CE9EC515-9106-4439-BCAF-3D2499484C56}"/>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4" name="テキスト ボックス 283">
          <a:extLst>
            <a:ext uri="{FF2B5EF4-FFF2-40B4-BE49-F238E27FC236}">
              <a16:creationId xmlns:a16="http://schemas.microsoft.com/office/drawing/2014/main" id="{0FC112AF-3C2D-4E39-964F-83067F078554}"/>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5" name="直線コネクタ 284">
          <a:extLst>
            <a:ext uri="{FF2B5EF4-FFF2-40B4-BE49-F238E27FC236}">
              <a16:creationId xmlns:a16="http://schemas.microsoft.com/office/drawing/2014/main" id="{549F99D3-D84F-4F0F-BB47-73B1C9A25E4E}"/>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86" name="テキスト ボックス 285">
          <a:extLst>
            <a:ext uri="{FF2B5EF4-FFF2-40B4-BE49-F238E27FC236}">
              <a16:creationId xmlns:a16="http://schemas.microsoft.com/office/drawing/2014/main" id="{B5498707-59F0-4060-83A1-E31760599035}"/>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287" name="直線コネクタ 286">
          <a:extLst>
            <a:ext uri="{FF2B5EF4-FFF2-40B4-BE49-F238E27FC236}">
              <a16:creationId xmlns:a16="http://schemas.microsoft.com/office/drawing/2014/main" id="{9DB3E11A-5F51-4F8E-B92A-EF0F7F1D40B5}"/>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288" name="テキスト ボックス 287">
          <a:extLst>
            <a:ext uri="{FF2B5EF4-FFF2-40B4-BE49-F238E27FC236}">
              <a16:creationId xmlns:a16="http://schemas.microsoft.com/office/drawing/2014/main" id="{3B40F586-64C5-4F20-8387-07A380D46B05}"/>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89" name="直線コネクタ 288">
          <a:extLst>
            <a:ext uri="{FF2B5EF4-FFF2-40B4-BE49-F238E27FC236}">
              <a16:creationId xmlns:a16="http://schemas.microsoft.com/office/drawing/2014/main" id="{DE80AF27-4047-427F-9802-B173AB9F879A}"/>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90" name="テキスト ボックス 289">
          <a:extLst>
            <a:ext uri="{FF2B5EF4-FFF2-40B4-BE49-F238E27FC236}">
              <a16:creationId xmlns:a16="http://schemas.microsoft.com/office/drawing/2014/main" id="{17780A82-2F43-4203-A651-C151606A2DF0}"/>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91" name="直線コネクタ 290">
          <a:extLst>
            <a:ext uri="{FF2B5EF4-FFF2-40B4-BE49-F238E27FC236}">
              <a16:creationId xmlns:a16="http://schemas.microsoft.com/office/drawing/2014/main" id="{64E4337D-7F07-4FE0-91B5-BCB960EF7E6C}"/>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92" name="テキスト ボックス 291">
          <a:extLst>
            <a:ext uri="{FF2B5EF4-FFF2-40B4-BE49-F238E27FC236}">
              <a16:creationId xmlns:a16="http://schemas.microsoft.com/office/drawing/2014/main" id="{C1ED5C13-2087-4F3B-A444-4B273B024AAE}"/>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93" name="直線コネクタ 292">
          <a:extLst>
            <a:ext uri="{FF2B5EF4-FFF2-40B4-BE49-F238E27FC236}">
              <a16:creationId xmlns:a16="http://schemas.microsoft.com/office/drawing/2014/main" id="{18D3D81A-F2E5-4E9D-99AF-93035D46F9FA}"/>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94" name="テキスト ボックス 293">
          <a:extLst>
            <a:ext uri="{FF2B5EF4-FFF2-40B4-BE49-F238E27FC236}">
              <a16:creationId xmlns:a16="http://schemas.microsoft.com/office/drawing/2014/main" id="{88FCFB0F-8D73-4897-9BB6-73FC96BC87BA}"/>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95" name="直線コネクタ 294">
          <a:extLst>
            <a:ext uri="{FF2B5EF4-FFF2-40B4-BE49-F238E27FC236}">
              <a16:creationId xmlns:a16="http://schemas.microsoft.com/office/drawing/2014/main" id="{BD337282-D90E-4052-A9D3-94FBE55C8A58}"/>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296" name="テキスト ボックス 295">
          <a:extLst>
            <a:ext uri="{FF2B5EF4-FFF2-40B4-BE49-F238E27FC236}">
              <a16:creationId xmlns:a16="http://schemas.microsoft.com/office/drawing/2014/main" id="{8CA2A6E6-E236-4B9D-9EB0-3B4EA600AD1A}"/>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97" name="直線コネクタ 296">
          <a:extLst>
            <a:ext uri="{FF2B5EF4-FFF2-40B4-BE49-F238E27FC236}">
              <a16:creationId xmlns:a16="http://schemas.microsoft.com/office/drawing/2014/main" id="{53A70EE5-3361-42B1-B7B1-03F34DB7E1D3}"/>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298" name="テキスト ボックス 297">
          <a:extLst>
            <a:ext uri="{FF2B5EF4-FFF2-40B4-BE49-F238E27FC236}">
              <a16:creationId xmlns:a16="http://schemas.microsoft.com/office/drawing/2014/main" id="{D26DA808-E22B-44C6-A312-726C223B3F66}"/>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299" name="【市民会館】&#10;有形固定資産減価償却率グラフ枠">
          <a:extLst>
            <a:ext uri="{FF2B5EF4-FFF2-40B4-BE49-F238E27FC236}">
              <a16:creationId xmlns:a16="http://schemas.microsoft.com/office/drawing/2014/main" id="{B35831F3-B59D-44F1-B55E-B7B0AD88F99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133350</xdr:rowOff>
    </xdr:from>
    <xdr:to>
      <xdr:col>24</xdr:col>
      <xdr:colOff>62865</xdr:colOff>
      <xdr:row>108</xdr:row>
      <xdr:rowOff>152400</xdr:rowOff>
    </xdr:to>
    <xdr:cxnSp macro="">
      <xdr:nvCxnSpPr>
        <xdr:cNvPr id="300" name="直線コネクタ 299">
          <a:extLst>
            <a:ext uri="{FF2B5EF4-FFF2-40B4-BE49-F238E27FC236}">
              <a16:creationId xmlns:a16="http://schemas.microsoft.com/office/drawing/2014/main" id="{7E8A26FF-A391-4348-BE01-A9A964B13D13}"/>
            </a:ext>
          </a:extLst>
        </xdr:cNvPr>
        <xdr:cNvCxnSpPr/>
      </xdr:nvCxnSpPr>
      <xdr:spPr>
        <a:xfrm flipV="1">
          <a:off x="4634865" y="1727835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301" name="【市民会館】&#10;有形固定資産減価償却率最小値テキスト">
          <a:extLst>
            <a:ext uri="{FF2B5EF4-FFF2-40B4-BE49-F238E27FC236}">
              <a16:creationId xmlns:a16="http://schemas.microsoft.com/office/drawing/2014/main" id="{3B4385B2-D85E-405A-8E2E-7DAD062D6C45}"/>
            </a:ext>
          </a:extLst>
        </xdr:cNvPr>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302" name="直線コネクタ 301">
          <a:extLst>
            <a:ext uri="{FF2B5EF4-FFF2-40B4-BE49-F238E27FC236}">
              <a16:creationId xmlns:a16="http://schemas.microsoft.com/office/drawing/2014/main" id="{7E8336E5-E86A-46CC-A7D4-CBCC512FA00B}"/>
            </a:ext>
          </a:extLst>
        </xdr:cNvPr>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80027</xdr:rowOff>
    </xdr:from>
    <xdr:ext cx="405111" cy="259045"/>
    <xdr:sp macro="" textlink="">
      <xdr:nvSpPr>
        <xdr:cNvPr id="303" name="【市民会館】&#10;有形固定資産減価償却率最大値テキスト">
          <a:extLst>
            <a:ext uri="{FF2B5EF4-FFF2-40B4-BE49-F238E27FC236}">
              <a16:creationId xmlns:a16="http://schemas.microsoft.com/office/drawing/2014/main" id="{F20142F4-4DC0-40AA-AA8C-8155423FE48A}"/>
            </a:ext>
          </a:extLst>
        </xdr:cNvPr>
        <xdr:cNvSpPr txBox="1"/>
      </xdr:nvSpPr>
      <xdr:spPr>
        <a:xfrm>
          <a:off x="4673600" y="17053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133350</xdr:rowOff>
    </xdr:from>
    <xdr:to>
      <xdr:col>24</xdr:col>
      <xdr:colOff>152400</xdr:colOff>
      <xdr:row>100</xdr:row>
      <xdr:rowOff>133350</xdr:rowOff>
    </xdr:to>
    <xdr:cxnSp macro="">
      <xdr:nvCxnSpPr>
        <xdr:cNvPr id="304" name="直線コネクタ 303">
          <a:extLst>
            <a:ext uri="{FF2B5EF4-FFF2-40B4-BE49-F238E27FC236}">
              <a16:creationId xmlns:a16="http://schemas.microsoft.com/office/drawing/2014/main" id="{A1BD5B06-1709-4422-A050-50213FE850CC}"/>
            </a:ext>
          </a:extLst>
        </xdr:cNvPr>
        <xdr:cNvCxnSpPr/>
      </xdr:nvCxnSpPr>
      <xdr:spPr>
        <a:xfrm>
          <a:off x="4546600" y="1727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3827</xdr:rowOff>
    </xdr:from>
    <xdr:ext cx="405111" cy="259045"/>
    <xdr:sp macro="" textlink="">
      <xdr:nvSpPr>
        <xdr:cNvPr id="305" name="【市民会館】&#10;有形固定資産減価償却率平均値テキスト">
          <a:extLst>
            <a:ext uri="{FF2B5EF4-FFF2-40B4-BE49-F238E27FC236}">
              <a16:creationId xmlns:a16="http://schemas.microsoft.com/office/drawing/2014/main" id="{1A19A529-74A1-4055-B091-FA2635E0B05D}"/>
            </a:ext>
          </a:extLst>
        </xdr:cNvPr>
        <xdr:cNvSpPr txBox="1"/>
      </xdr:nvSpPr>
      <xdr:spPr>
        <a:xfrm>
          <a:off x="4673600" y="18006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25400</xdr:rowOff>
    </xdr:from>
    <xdr:to>
      <xdr:col>24</xdr:col>
      <xdr:colOff>114300</xdr:colOff>
      <xdr:row>105</xdr:row>
      <xdr:rowOff>127000</xdr:rowOff>
    </xdr:to>
    <xdr:sp macro="" textlink="">
      <xdr:nvSpPr>
        <xdr:cNvPr id="306" name="フローチャート: 判断 305">
          <a:extLst>
            <a:ext uri="{FF2B5EF4-FFF2-40B4-BE49-F238E27FC236}">
              <a16:creationId xmlns:a16="http://schemas.microsoft.com/office/drawing/2014/main" id="{302655CD-DDB0-4BEF-B586-BF978B4CA51A}"/>
            </a:ext>
          </a:extLst>
        </xdr:cNvPr>
        <xdr:cNvSpPr/>
      </xdr:nvSpPr>
      <xdr:spPr>
        <a:xfrm>
          <a:off x="4584700" y="1802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13970</xdr:rowOff>
    </xdr:from>
    <xdr:to>
      <xdr:col>20</xdr:col>
      <xdr:colOff>38100</xdr:colOff>
      <xdr:row>105</xdr:row>
      <xdr:rowOff>115570</xdr:rowOff>
    </xdr:to>
    <xdr:sp macro="" textlink="">
      <xdr:nvSpPr>
        <xdr:cNvPr id="307" name="フローチャート: 判断 306">
          <a:extLst>
            <a:ext uri="{FF2B5EF4-FFF2-40B4-BE49-F238E27FC236}">
              <a16:creationId xmlns:a16="http://schemas.microsoft.com/office/drawing/2014/main" id="{F8952829-8BF0-42D8-8EAB-0951DE261614}"/>
            </a:ext>
          </a:extLst>
        </xdr:cNvPr>
        <xdr:cNvSpPr/>
      </xdr:nvSpPr>
      <xdr:spPr>
        <a:xfrm>
          <a:off x="3746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139700</xdr:rowOff>
    </xdr:from>
    <xdr:to>
      <xdr:col>15</xdr:col>
      <xdr:colOff>101600</xdr:colOff>
      <xdr:row>105</xdr:row>
      <xdr:rowOff>69850</xdr:rowOff>
    </xdr:to>
    <xdr:sp macro="" textlink="">
      <xdr:nvSpPr>
        <xdr:cNvPr id="308" name="フローチャート: 判断 307">
          <a:extLst>
            <a:ext uri="{FF2B5EF4-FFF2-40B4-BE49-F238E27FC236}">
              <a16:creationId xmlns:a16="http://schemas.microsoft.com/office/drawing/2014/main" id="{32322532-7020-4D11-A43A-1AD0F87130A0}"/>
            </a:ext>
          </a:extLst>
        </xdr:cNvPr>
        <xdr:cNvSpPr/>
      </xdr:nvSpPr>
      <xdr:spPr>
        <a:xfrm>
          <a:off x="28575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139700</xdr:rowOff>
    </xdr:from>
    <xdr:to>
      <xdr:col>10</xdr:col>
      <xdr:colOff>165100</xdr:colOff>
      <xdr:row>105</xdr:row>
      <xdr:rowOff>69850</xdr:rowOff>
    </xdr:to>
    <xdr:sp macro="" textlink="">
      <xdr:nvSpPr>
        <xdr:cNvPr id="309" name="フローチャート: 判断 308">
          <a:extLst>
            <a:ext uri="{FF2B5EF4-FFF2-40B4-BE49-F238E27FC236}">
              <a16:creationId xmlns:a16="http://schemas.microsoft.com/office/drawing/2014/main" id="{53F21A59-E726-4A2C-9D76-E71A04F31A45}"/>
            </a:ext>
          </a:extLst>
        </xdr:cNvPr>
        <xdr:cNvSpPr/>
      </xdr:nvSpPr>
      <xdr:spPr>
        <a:xfrm>
          <a:off x="19685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126364</xdr:rowOff>
    </xdr:from>
    <xdr:to>
      <xdr:col>6</xdr:col>
      <xdr:colOff>38100</xdr:colOff>
      <xdr:row>104</xdr:row>
      <xdr:rowOff>56514</xdr:rowOff>
    </xdr:to>
    <xdr:sp macro="" textlink="">
      <xdr:nvSpPr>
        <xdr:cNvPr id="310" name="フローチャート: 判断 309">
          <a:extLst>
            <a:ext uri="{FF2B5EF4-FFF2-40B4-BE49-F238E27FC236}">
              <a16:creationId xmlns:a16="http://schemas.microsoft.com/office/drawing/2014/main" id="{9CBCEE0D-804F-4E46-BF51-642A5E548521}"/>
            </a:ext>
          </a:extLst>
        </xdr:cNvPr>
        <xdr:cNvSpPr/>
      </xdr:nvSpPr>
      <xdr:spPr>
        <a:xfrm>
          <a:off x="1079500" y="17785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1" name="テキスト ボックス 310">
          <a:extLst>
            <a:ext uri="{FF2B5EF4-FFF2-40B4-BE49-F238E27FC236}">
              <a16:creationId xmlns:a16="http://schemas.microsoft.com/office/drawing/2014/main" id="{575D3A97-6794-4531-AFF3-3800884FBEC3}"/>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2" name="テキスト ボックス 311">
          <a:extLst>
            <a:ext uri="{FF2B5EF4-FFF2-40B4-BE49-F238E27FC236}">
              <a16:creationId xmlns:a16="http://schemas.microsoft.com/office/drawing/2014/main" id="{B4B94A7E-F915-40AE-89D5-55F5B1976881}"/>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3" name="テキスト ボックス 312">
          <a:extLst>
            <a:ext uri="{FF2B5EF4-FFF2-40B4-BE49-F238E27FC236}">
              <a16:creationId xmlns:a16="http://schemas.microsoft.com/office/drawing/2014/main" id="{17494BF7-F01C-472B-BD49-E1AE2897AA37}"/>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4" name="テキスト ボックス 313">
          <a:extLst>
            <a:ext uri="{FF2B5EF4-FFF2-40B4-BE49-F238E27FC236}">
              <a16:creationId xmlns:a16="http://schemas.microsoft.com/office/drawing/2014/main" id="{98A1D666-4F18-44EF-AE6A-B3D9524255B9}"/>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5" name="テキスト ボックス 314">
          <a:extLst>
            <a:ext uri="{FF2B5EF4-FFF2-40B4-BE49-F238E27FC236}">
              <a16:creationId xmlns:a16="http://schemas.microsoft.com/office/drawing/2014/main" id="{2145F5AD-5F48-4078-92ED-F1DA9F87A006}"/>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158750</xdr:rowOff>
    </xdr:from>
    <xdr:to>
      <xdr:col>24</xdr:col>
      <xdr:colOff>114300</xdr:colOff>
      <xdr:row>104</xdr:row>
      <xdr:rowOff>88900</xdr:rowOff>
    </xdr:to>
    <xdr:sp macro="" textlink="">
      <xdr:nvSpPr>
        <xdr:cNvPr id="316" name="楕円 315">
          <a:extLst>
            <a:ext uri="{FF2B5EF4-FFF2-40B4-BE49-F238E27FC236}">
              <a16:creationId xmlns:a16="http://schemas.microsoft.com/office/drawing/2014/main" id="{4C5161F9-1C0B-4C15-A1EC-1A54A02AB61E}"/>
            </a:ext>
          </a:extLst>
        </xdr:cNvPr>
        <xdr:cNvSpPr/>
      </xdr:nvSpPr>
      <xdr:spPr>
        <a:xfrm>
          <a:off x="4584700" y="1781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10177</xdr:rowOff>
    </xdr:from>
    <xdr:ext cx="405111" cy="259045"/>
    <xdr:sp macro="" textlink="">
      <xdr:nvSpPr>
        <xdr:cNvPr id="317" name="【市民会館】&#10;有形固定資産減価償却率該当値テキスト">
          <a:extLst>
            <a:ext uri="{FF2B5EF4-FFF2-40B4-BE49-F238E27FC236}">
              <a16:creationId xmlns:a16="http://schemas.microsoft.com/office/drawing/2014/main" id="{611FC052-8E22-464E-822A-487951219BED}"/>
            </a:ext>
          </a:extLst>
        </xdr:cNvPr>
        <xdr:cNvSpPr txBox="1"/>
      </xdr:nvSpPr>
      <xdr:spPr>
        <a:xfrm>
          <a:off x="4673600" y="1766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111125</xdr:rowOff>
    </xdr:from>
    <xdr:to>
      <xdr:col>20</xdr:col>
      <xdr:colOff>38100</xdr:colOff>
      <xdr:row>104</xdr:row>
      <xdr:rowOff>41275</xdr:rowOff>
    </xdr:to>
    <xdr:sp macro="" textlink="">
      <xdr:nvSpPr>
        <xdr:cNvPr id="318" name="楕円 317">
          <a:extLst>
            <a:ext uri="{FF2B5EF4-FFF2-40B4-BE49-F238E27FC236}">
              <a16:creationId xmlns:a16="http://schemas.microsoft.com/office/drawing/2014/main" id="{7EE07918-AA59-4BF7-A819-B59E16E21793}"/>
            </a:ext>
          </a:extLst>
        </xdr:cNvPr>
        <xdr:cNvSpPr/>
      </xdr:nvSpPr>
      <xdr:spPr>
        <a:xfrm>
          <a:off x="3746500" y="1777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161925</xdr:rowOff>
    </xdr:from>
    <xdr:to>
      <xdr:col>24</xdr:col>
      <xdr:colOff>63500</xdr:colOff>
      <xdr:row>104</xdr:row>
      <xdr:rowOff>38100</xdr:rowOff>
    </xdr:to>
    <xdr:cxnSp macro="">
      <xdr:nvCxnSpPr>
        <xdr:cNvPr id="319" name="直線コネクタ 318">
          <a:extLst>
            <a:ext uri="{FF2B5EF4-FFF2-40B4-BE49-F238E27FC236}">
              <a16:creationId xmlns:a16="http://schemas.microsoft.com/office/drawing/2014/main" id="{35AFD044-147F-48E1-AAD1-A5C22782499E}"/>
            </a:ext>
          </a:extLst>
        </xdr:cNvPr>
        <xdr:cNvCxnSpPr/>
      </xdr:nvCxnSpPr>
      <xdr:spPr>
        <a:xfrm>
          <a:off x="3797300" y="17821275"/>
          <a:ext cx="8382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78739</xdr:rowOff>
    </xdr:from>
    <xdr:to>
      <xdr:col>15</xdr:col>
      <xdr:colOff>101600</xdr:colOff>
      <xdr:row>104</xdr:row>
      <xdr:rowOff>8889</xdr:rowOff>
    </xdr:to>
    <xdr:sp macro="" textlink="">
      <xdr:nvSpPr>
        <xdr:cNvPr id="320" name="楕円 319">
          <a:extLst>
            <a:ext uri="{FF2B5EF4-FFF2-40B4-BE49-F238E27FC236}">
              <a16:creationId xmlns:a16="http://schemas.microsoft.com/office/drawing/2014/main" id="{0A9119AF-50DE-4E05-80BA-2AE1FB3A2CBE}"/>
            </a:ext>
          </a:extLst>
        </xdr:cNvPr>
        <xdr:cNvSpPr/>
      </xdr:nvSpPr>
      <xdr:spPr>
        <a:xfrm>
          <a:off x="2857500" y="17738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129539</xdr:rowOff>
    </xdr:from>
    <xdr:to>
      <xdr:col>19</xdr:col>
      <xdr:colOff>177800</xdr:colOff>
      <xdr:row>103</xdr:row>
      <xdr:rowOff>161925</xdr:rowOff>
    </xdr:to>
    <xdr:cxnSp macro="">
      <xdr:nvCxnSpPr>
        <xdr:cNvPr id="321" name="直線コネクタ 320">
          <a:extLst>
            <a:ext uri="{FF2B5EF4-FFF2-40B4-BE49-F238E27FC236}">
              <a16:creationId xmlns:a16="http://schemas.microsoft.com/office/drawing/2014/main" id="{82F55A58-650E-47A5-9BA2-98554ABCBB98}"/>
            </a:ext>
          </a:extLst>
        </xdr:cNvPr>
        <xdr:cNvCxnSpPr/>
      </xdr:nvCxnSpPr>
      <xdr:spPr>
        <a:xfrm>
          <a:off x="2908300" y="17788889"/>
          <a:ext cx="889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31114</xdr:rowOff>
    </xdr:from>
    <xdr:to>
      <xdr:col>10</xdr:col>
      <xdr:colOff>165100</xdr:colOff>
      <xdr:row>103</xdr:row>
      <xdr:rowOff>132714</xdr:rowOff>
    </xdr:to>
    <xdr:sp macro="" textlink="">
      <xdr:nvSpPr>
        <xdr:cNvPr id="322" name="楕円 321">
          <a:extLst>
            <a:ext uri="{FF2B5EF4-FFF2-40B4-BE49-F238E27FC236}">
              <a16:creationId xmlns:a16="http://schemas.microsoft.com/office/drawing/2014/main" id="{398134B1-2B57-4722-8739-81568A8D586C}"/>
            </a:ext>
          </a:extLst>
        </xdr:cNvPr>
        <xdr:cNvSpPr/>
      </xdr:nvSpPr>
      <xdr:spPr>
        <a:xfrm>
          <a:off x="1968500" y="1769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81914</xdr:rowOff>
    </xdr:from>
    <xdr:to>
      <xdr:col>15</xdr:col>
      <xdr:colOff>50800</xdr:colOff>
      <xdr:row>103</xdr:row>
      <xdr:rowOff>129539</xdr:rowOff>
    </xdr:to>
    <xdr:cxnSp macro="">
      <xdr:nvCxnSpPr>
        <xdr:cNvPr id="323" name="直線コネクタ 322">
          <a:extLst>
            <a:ext uri="{FF2B5EF4-FFF2-40B4-BE49-F238E27FC236}">
              <a16:creationId xmlns:a16="http://schemas.microsoft.com/office/drawing/2014/main" id="{F35AA54B-E5BA-4AC4-BC65-12A28DF383F7}"/>
            </a:ext>
          </a:extLst>
        </xdr:cNvPr>
        <xdr:cNvCxnSpPr/>
      </xdr:nvCxnSpPr>
      <xdr:spPr>
        <a:xfrm>
          <a:off x="2019300" y="17741264"/>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15875</xdr:rowOff>
    </xdr:from>
    <xdr:to>
      <xdr:col>6</xdr:col>
      <xdr:colOff>38100</xdr:colOff>
      <xdr:row>103</xdr:row>
      <xdr:rowOff>117475</xdr:rowOff>
    </xdr:to>
    <xdr:sp macro="" textlink="">
      <xdr:nvSpPr>
        <xdr:cNvPr id="324" name="楕円 323">
          <a:extLst>
            <a:ext uri="{FF2B5EF4-FFF2-40B4-BE49-F238E27FC236}">
              <a16:creationId xmlns:a16="http://schemas.microsoft.com/office/drawing/2014/main" id="{79D10040-C138-4C22-81D1-F22ED402008E}"/>
            </a:ext>
          </a:extLst>
        </xdr:cNvPr>
        <xdr:cNvSpPr/>
      </xdr:nvSpPr>
      <xdr:spPr>
        <a:xfrm>
          <a:off x="1079500" y="1767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66675</xdr:rowOff>
    </xdr:from>
    <xdr:to>
      <xdr:col>10</xdr:col>
      <xdr:colOff>114300</xdr:colOff>
      <xdr:row>103</xdr:row>
      <xdr:rowOff>81914</xdr:rowOff>
    </xdr:to>
    <xdr:cxnSp macro="">
      <xdr:nvCxnSpPr>
        <xdr:cNvPr id="325" name="直線コネクタ 324">
          <a:extLst>
            <a:ext uri="{FF2B5EF4-FFF2-40B4-BE49-F238E27FC236}">
              <a16:creationId xmlns:a16="http://schemas.microsoft.com/office/drawing/2014/main" id="{D58BBA45-10AE-4F83-84CF-73292086E886}"/>
            </a:ext>
          </a:extLst>
        </xdr:cNvPr>
        <xdr:cNvCxnSpPr/>
      </xdr:nvCxnSpPr>
      <xdr:spPr>
        <a:xfrm>
          <a:off x="1130300" y="17726025"/>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106697</xdr:rowOff>
    </xdr:from>
    <xdr:ext cx="405111" cy="259045"/>
    <xdr:sp macro="" textlink="">
      <xdr:nvSpPr>
        <xdr:cNvPr id="326" name="n_1aveValue【市民会館】&#10;有形固定資産減価償却率">
          <a:extLst>
            <a:ext uri="{FF2B5EF4-FFF2-40B4-BE49-F238E27FC236}">
              <a16:creationId xmlns:a16="http://schemas.microsoft.com/office/drawing/2014/main" id="{665EE9EE-7A5E-4FD1-8FBE-565EE9E41CC2}"/>
            </a:ext>
          </a:extLst>
        </xdr:cNvPr>
        <xdr:cNvSpPr txBox="1"/>
      </xdr:nvSpPr>
      <xdr:spPr>
        <a:xfrm>
          <a:off x="3582044" y="1810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60977</xdr:rowOff>
    </xdr:from>
    <xdr:ext cx="405111" cy="259045"/>
    <xdr:sp macro="" textlink="">
      <xdr:nvSpPr>
        <xdr:cNvPr id="327" name="n_2aveValue【市民会館】&#10;有形固定資産減価償却率">
          <a:extLst>
            <a:ext uri="{FF2B5EF4-FFF2-40B4-BE49-F238E27FC236}">
              <a16:creationId xmlns:a16="http://schemas.microsoft.com/office/drawing/2014/main" id="{16ADB091-CC1F-4437-AF04-D1AC21F90C25}"/>
            </a:ext>
          </a:extLst>
        </xdr:cNvPr>
        <xdr:cNvSpPr txBox="1"/>
      </xdr:nvSpPr>
      <xdr:spPr>
        <a:xfrm>
          <a:off x="2705744" y="1806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60977</xdr:rowOff>
    </xdr:from>
    <xdr:ext cx="405111" cy="259045"/>
    <xdr:sp macro="" textlink="">
      <xdr:nvSpPr>
        <xdr:cNvPr id="328" name="n_3aveValue【市民会館】&#10;有形固定資産減価償却率">
          <a:extLst>
            <a:ext uri="{FF2B5EF4-FFF2-40B4-BE49-F238E27FC236}">
              <a16:creationId xmlns:a16="http://schemas.microsoft.com/office/drawing/2014/main" id="{6E10BC8E-4A68-4B1E-B399-672A570BB4E6}"/>
            </a:ext>
          </a:extLst>
        </xdr:cNvPr>
        <xdr:cNvSpPr txBox="1"/>
      </xdr:nvSpPr>
      <xdr:spPr>
        <a:xfrm>
          <a:off x="1816744" y="1806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47641</xdr:rowOff>
    </xdr:from>
    <xdr:ext cx="405111" cy="259045"/>
    <xdr:sp macro="" textlink="">
      <xdr:nvSpPr>
        <xdr:cNvPr id="329" name="n_4aveValue【市民会館】&#10;有形固定資産減価償却率">
          <a:extLst>
            <a:ext uri="{FF2B5EF4-FFF2-40B4-BE49-F238E27FC236}">
              <a16:creationId xmlns:a16="http://schemas.microsoft.com/office/drawing/2014/main" id="{F9F2AAC9-D794-4773-89F0-EB28B7D524A6}"/>
            </a:ext>
          </a:extLst>
        </xdr:cNvPr>
        <xdr:cNvSpPr txBox="1"/>
      </xdr:nvSpPr>
      <xdr:spPr>
        <a:xfrm>
          <a:off x="927744" y="17878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57802</xdr:rowOff>
    </xdr:from>
    <xdr:ext cx="405111" cy="259045"/>
    <xdr:sp macro="" textlink="">
      <xdr:nvSpPr>
        <xdr:cNvPr id="330" name="n_1mainValue【市民会館】&#10;有形固定資産減価償却率">
          <a:extLst>
            <a:ext uri="{FF2B5EF4-FFF2-40B4-BE49-F238E27FC236}">
              <a16:creationId xmlns:a16="http://schemas.microsoft.com/office/drawing/2014/main" id="{3210828F-2B4C-42FC-BA52-D8DBA0EA76F4}"/>
            </a:ext>
          </a:extLst>
        </xdr:cNvPr>
        <xdr:cNvSpPr txBox="1"/>
      </xdr:nvSpPr>
      <xdr:spPr>
        <a:xfrm>
          <a:off x="3582044" y="1754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25416</xdr:rowOff>
    </xdr:from>
    <xdr:ext cx="405111" cy="259045"/>
    <xdr:sp macro="" textlink="">
      <xdr:nvSpPr>
        <xdr:cNvPr id="331" name="n_2mainValue【市民会館】&#10;有形固定資産減価償却率">
          <a:extLst>
            <a:ext uri="{FF2B5EF4-FFF2-40B4-BE49-F238E27FC236}">
              <a16:creationId xmlns:a16="http://schemas.microsoft.com/office/drawing/2014/main" id="{B825AEF2-151E-4A03-8B68-769F22F70472}"/>
            </a:ext>
          </a:extLst>
        </xdr:cNvPr>
        <xdr:cNvSpPr txBox="1"/>
      </xdr:nvSpPr>
      <xdr:spPr>
        <a:xfrm>
          <a:off x="2705744" y="17513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149241</xdr:rowOff>
    </xdr:from>
    <xdr:ext cx="405111" cy="259045"/>
    <xdr:sp macro="" textlink="">
      <xdr:nvSpPr>
        <xdr:cNvPr id="332" name="n_3mainValue【市民会館】&#10;有形固定資産減価償却率">
          <a:extLst>
            <a:ext uri="{FF2B5EF4-FFF2-40B4-BE49-F238E27FC236}">
              <a16:creationId xmlns:a16="http://schemas.microsoft.com/office/drawing/2014/main" id="{FA2AA193-941B-4662-B596-6156F4BA336A}"/>
            </a:ext>
          </a:extLst>
        </xdr:cNvPr>
        <xdr:cNvSpPr txBox="1"/>
      </xdr:nvSpPr>
      <xdr:spPr>
        <a:xfrm>
          <a:off x="1816744" y="17465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134002</xdr:rowOff>
    </xdr:from>
    <xdr:ext cx="405111" cy="259045"/>
    <xdr:sp macro="" textlink="">
      <xdr:nvSpPr>
        <xdr:cNvPr id="333" name="n_4mainValue【市民会館】&#10;有形固定資産減価償却率">
          <a:extLst>
            <a:ext uri="{FF2B5EF4-FFF2-40B4-BE49-F238E27FC236}">
              <a16:creationId xmlns:a16="http://schemas.microsoft.com/office/drawing/2014/main" id="{204C9FE8-0ACC-413C-BDCF-A1B17CC55C33}"/>
            </a:ext>
          </a:extLst>
        </xdr:cNvPr>
        <xdr:cNvSpPr txBox="1"/>
      </xdr:nvSpPr>
      <xdr:spPr>
        <a:xfrm>
          <a:off x="927744" y="17450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4" name="正方形/長方形 333">
          <a:extLst>
            <a:ext uri="{FF2B5EF4-FFF2-40B4-BE49-F238E27FC236}">
              <a16:creationId xmlns:a16="http://schemas.microsoft.com/office/drawing/2014/main" id="{6CFFF735-5735-457F-8162-F305C8ECCCF5}"/>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5" name="正方形/長方形 334">
          <a:extLst>
            <a:ext uri="{FF2B5EF4-FFF2-40B4-BE49-F238E27FC236}">
              <a16:creationId xmlns:a16="http://schemas.microsoft.com/office/drawing/2014/main" id="{E8053B74-7972-4EE9-A57B-2F5120CAB852}"/>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36" name="正方形/長方形 335">
          <a:extLst>
            <a:ext uri="{FF2B5EF4-FFF2-40B4-BE49-F238E27FC236}">
              <a16:creationId xmlns:a16="http://schemas.microsoft.com/office/drawing/2014/main" id="{27CBE3DB-8D5C-4F9D-A613-5B79F5F840F4}"/>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7" name="正方形/長方形 336">
          <a:extLst>
            <a:ext uri="{FF2B5EF4-FFF2-40B4-BE49-F238E27FC236}">
              <a16:creationId xmlns:a16="http://schemas.microsoft.com/office/drawing/2014/main" id="{D0492BFF-D906-4C20-AF04-8AF6C3A14747}"/>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38" name="正方形/長方形 337">
          <a:extLst>
            <a:ext uri="{FF2B5EF4-FFF2-40B4-BE49-F238E27FC236}">
              <a16:creationId xmlns:a16="http://schemas.microsoft.com/office/drawing/2014/main" id="{7D3944C9-18D8-42EE-9E56-F9C5F3AAC84E}"/>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39" name="正方形/長方形 338">
          <a:extLst>
            <a:ext uri="{FF2B5EF4-FFF2-40B4-BE49-F238E27FC236}">
              <a16:creationId xmlns:a16="http://schemas.microsoft.com/office/drawing/2014/main" id="{0532B872-F723-4660-8B16-5862D55769FF}"/>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0" name="正方形/長方形 339">
          <a:extLst>
            <a:ext uri="{FF2B5EF4-FFF2-40B4-BE49-F238E27FC236}">
              <a16:creationId xmlns:a16="http://schemas.microsoft.com/office/drawing/2014/main" id="{0F5D5FCE-B6B0-46DE-B460-60EE4D0C8FBB}"/>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1" name="正方形/長方形 340">
          <a:extLst>
            <a:ext uri="{FF2B5EF4-FFF2-40B4-BE49-F238E27FC236}">
              <a16:creationId xmlns:a16="http://schemas.microsoft.com/office/drawing/2014/main" id="{281D334C-8ED4-4747-88A2-ECE778463B26}"/>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2" name="テキスト ボックス 341">
          <a:extLst>
            <a:ext uri="{FF2B5EF4-FFF2-40B4-BE49-F238E27FC236}">
              <a16:creationId xmlns:a16="http://schemas.microsoft.com/office/drawing/2014/main" id="{2E8AD209-D493-4093-AD2A-1823D0E380DB}"/>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3" name="直線コネクタ 342">
          <a:extLst>
            <a:ext uri="{FF2B5EF4-FFF2-40B4-BE49-F238E27FC236}">
              <a16:creationId xmlns:a16="http://schemas.microsoft.com/office/drawing/2014/main" id="{E547257C-FD8F-4622-A757-0C166C0315A5}"/>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4" name="直線コネクタ 343">
          <a:extLst>
            <a:ext uri="{FF2B5EF4-FFF2-40B4-BE49-F238E27FC236}">
              <a16:creationId xmlns:a16="http://schemas.microsoft.com/office/drawing/2014/main" id="{EFE9476B-57DE-4EE3-B855-D487655152D4}"/>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45" name="テキスト ボックス 344">
          <a:extLst>
            <a:ext uri="{FF2B5EF4-FFF2-40B4-BE49-F238E27FC236}">
              <a16:creationId xmlns:a16="http://schemas.microsoft.com/office/drawing/2014/main" id="{F335163F-E06C-4376-BCFD-63BD6BC0619F}"/>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46" name="直線コネクタ 345">
          <a:extLst>
            <a:ext uri="{FF2B5EF4-FFF2-40B4-BE49-F238E27FC236}">
              <a16:creationId xmlns:a16="http://schemas.microsoft.com/office/drawing/2014/main" id="{A6C300A6-7311-41BE-8237-74CF94E71488}"/>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47" name="テキスト ボックス 346">
          <a:extLst>
            <a:ext uri="{FF2B5EF4-FFF2-40B4-BE49-F238E27FC236}">
              <a16:creationId xmlns:a16="http://schemas.microsoft.com/office/drawing/2014/main" id="{0A0EB50B-498D-4131-B68F-416FA7AFCFAB}"/>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48" name="直線コネクタ 347">
          <a:extLst>
            <a:ext uri="{FF2B5EF4-FFF2-40B4-BE49-F238E27FC236}">
              <a16:creationId xmlns:a16="http://schemas.microsoft.com/office/drawing/2014/main" id="{A26B88F1-C284-4F8E-95A3-F264C76D2A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49" name="テキスト ボックス 348">
          <a:extLst>
            <a:ext uri="{FF2B5EF4-FFF2-40B4-BE49-F238E27FC236}">
              <a16:creationId xmlns:a16="http://schemas.microsoft.com/office/drawing/2014/main" id="{F1F73096-5106-4B91-AEE5-463186CB833A}"/>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0" name="直線コネクタ 349">
          <a:extLst>
            <a:ext uri="{FF2B5EF4-FFF2-40B4-BE49-F238E27FC236}">
              <a16:creationId xmlns:a16="http://schemas.microsoft.com/office/drawing/2014/main" id="{DDDADB21-EFAD-4CDA-9AE6-C61BEDC77DE4}"/>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1" name="テキスト ボックス 350">
          <a:extLst>
            <a:ext uri="{FF2B5EF4-FFF2-40B4-BE49-F238E27FC236}">
              <a16:creationId xmlns:a16="http://schemas.microsoft.com/office/drawing/2014/main" id="{5CDA67B1-A655-4648-9BDA-CDFB3A519E68}"/>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2" name="直線コネクタ 351">
          <a:extLst>
            <a:ext uri="{FF2B5EF4-FFF2-40B4-BE49-F238E27FC236}">
              <a16:creationId xmlns:a16="http://schemas.microsoft.com/office/drawing/2014/main" id="{D2302687-98B0-462D-9A96-4BD5450BD09E}"/>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3" name="テキスト ボックス 352">
          <a:extLst>
            <a:ext uri="{FF2B5EF4-FFF2-40B4-BE49-F238E27FC236}">
              <a16:creationId xmlns:a16="http://schemas.microsoft.com/office/drawing/2014/main" id="{9DDE9EE9-7D5D-4444-B61E-05FD787EC886}"/>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4" name="直線コネクタ 353">
          <a:extLst>
            <a:ext uri="{FF2B5EF4-FFF2-40B4-BE49-F238E27FC236}">
              <a16:creationId xmlns:a16="http://schemas.microsoft.com/office/drawing/2014/main" id="{B86CB0C9-4DBE-4B70-9206-F74EDD470E59}"/>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5" name="テキスト ボックス 354">
          <a:extLst>
            <a:ext uri="{FF2B5EF4-FFF2-40B4-BE49-F238E27FC236}">
              <a16:creationId xmlns:a16="http://schemas.microsoft.com/office/drawing/2014/main" id="{7C116114-1206-41E8-A8BB-7D56656D46BB}"/>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56" name="【市民会館】&#10;一人当たり面積グラフ枠">
          <a:extLst>
            <a:ext uri="{FF2B5EF4-FFF2-40B4-BE49-F238E27FC236}">
              <a16:creationId xmlns:a16="http://schemas.microsoft.com/office/drawing/2014/main" id="{5455E25B-8D58-4539-9718-316C3E45DA28}"/>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53339</xdr:rowOff>
    </xdr:from>
    <xdr:to>
      <xdr:col>54</xdr:col>
      <xdr:colOff>189865</xdr:colOff>
      <xdr:row>108</xdr:row>
      <xdr:rowOff>88773</xdr:rowOff>
    </xdr:to>
    <xdr:cxnSp macro="">
      <xdr:nvCxnSpPr>
        <xdr:cNvPr id="357" name="直線コネクタ 356">
          <a:extLst>
            <a:ext uri="{FF2B5EF4-FFF2-40B4-BE49-F238E27FC236}">
              <a16:creationId xmlns:a16="http://schemas.microsoft.com/office/drawing/2014/main" id="{2CC9E235-679A-4608-973F-EB3537A4CCCA}"/>
            </a:ext>
          </a:extLst>
        </xdr:cNvPr>
        <xdr:cNvCxnSpPr/>
      </xdr:nvCxnSpPr>
      <xdr:spPr>
        <a:xfrm flipV="1">
          <a:off x="10476865" y="17198339"/>
          <a:ext cx="0" cy="1407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92600</xdr:rowOff>
    </xdr:from>
    <xdr:ext cx="469744" cy="259045"/>
    <xdr:sp macro="" textlink="">
      <xdr:nvSpPr>
        <xdr:cNvPr id="358" name="【市民会館】&#10;一人当たり面積最小値テキスト">
          <a:extLst>
            <a:ext uri="{FF2B5EF4-FFF2-40B4-BE49-F238E27FC236}">
              <a16:creationId xmlns:a16="http://schemas.microsoft.com/office/drawing/2014/main" id="{775B2CD6-C814-4260-AEA3-E8B11B02265C}"/>
            </a:ext>
          </a:extLst>
        </xdr:cNvPr>
        <xdr:cNvSpPr txBox="1"/>
      </xdr:nvSpPr>
      <xdr:spPr>
        <a:xfrm>
          <a:off x="10515600" y="18609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88773</xdr:rowOff>
    </xdr:from>
    <xdr:to>
      <xdr:col>55</xdr:col>
      <xdr:colOff>88900</xdr:colOff>
      <xdr:row>108</xdr:row>
      <xdr:rowOff>88773</xdr:rowOff>
    </xdr:to>
    <xdr:cxnSp macro="">
      <xdr:nvCxnSpPr>
        <xdr:cNvPr id="359" name="直線コネクタ 358">
          <a:extLst>
            <a:ext uri="{FF2B5EF4-FFF2-40B4-BE49-F238E27FC236}">
              <a16:creationId xmlns:a16="http://schemas.microsoft.com/office/drawing/2014/main" id="{3AE93AF4-5FB8-47D9-9AF4-E14CE91C61B7}"/>
            </a:ext>
          </a:extLst>
        </xdr:cNvPr>
        <xdr:cNvCxnSpPr/>
      </xdr:nvCxnSpPr>
      <xdr:spPr>
        <a:xfrm>
          <a:off x="10388600" y="18605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xdr:rowOff>
    </xdr:from>
    <xdr:ext cx="469744" cy="259045"/>
    <xdr:sp macro="" textlink="">
      <xdr:nvSpPr>
        <xdr:cNvPr id="360" name="【市民会館】&#10;一人当たり面積最大値テキスト">
          <a:extLst>
            <a:ext uri="{FF2B5EF4-FFF2-40B4-BE49-F238E27FC236}">
              <a16:creationId xmlns:a16="http://schemas.microsoft.com/office/drawing/2014/main" id="{FADBFD0A-9697-418D-8884-FAD839F894BD}"/>
            </a:ext>
          </a:extLst>
        </xdr:cNvPr>
        <xdr:cNvSpPr txBox="1"/>
      </xdr:nvSpPr>
      <xdr:spPr>
        <a:xfrm>
          <a:off x="10515600" y="16973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53339</xdr:rowOff>
    </xdr:from>
    <xdr:to>
      <xdr:col>55</xdr:col>
      <xdr:colOff>88900</xdr:colOff>
      <xdr:row>100</xdr:row>
      <xdr:rowOff>53339</xdr:rowOff>
    </xdr:to>
    <xdr:cxnSp macro="">
      <xdr:nvCxnSpPr>
        <xdr:cNvPr id="361" name="直線コネクタ 360">
          <a:extLst>
            <a:ext uri="{FF2B5EF4-FFF2-40B4-BE49-F238E27FC236}">
              <a16:creationId xmlns:a16="http://schemas.microsoft.com/office/drawing/2014/main" id="{93C32CCD-CC69-43C7-BFF2-88FAAB6C32E5}"/>
            </a:ext>
          </a:extLst>
        </xdr:cNvPr>
        <xdr:cNvCxnSpPr/>
      </xdr:nvCxnSpPr>
      <xdr:spPr>
        <a:xfrm>
          <a:off x="10388600" y="17198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120414</xdr:rowOff>
    </xdr:from>
    <xdr:ext cx="469744" cy="259045"/>
    <xdr:sp macro="" textlink="">
      <xdr:nvSpPr>
        <xdr:cNvPr id="362" name="【市民会館】&#10;一人当たり面積平均値テキスト">
          <a:extLst>
            <a:ext uri="{FF2B5EF4-FFF2-40B4-BE49-F238E27FC236}">
              <a16:creationId xmlns:a16="http://schemas.microsoft.com/office/drawing/2014/main" id="{1F5B3C1F-E68B-47F1-9E14-BBE2F3D8FB43}"/>
            </a:ext>
          </a:extLst>
        </xdr:cNvPr>
        <xdr:cNvSpPr txBox="1"/>
      </xdr:nvSpPr>
      <xdr:spPr>
        <a:xfrm>
          <a:off x="10515600" y="182941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141987</xdr:rowOff>
    </xdr:from>
    <xdr:to>
      <xdr:col>55</xdr:col>
      <xdr:colOff>50800</xdr:colOff>
      <xdr:row>107</xdr:row>
      <xdr:rowOff>72137</xdr:rowOff>
    </xdr:to>
    <xdr:sp macro="" textlink="">
      <xdr:nvSpPr>
        <xdr:cNvPr id="363" name="フローチャート: 判断 362">
          <a:extLst>
            <a:ext uri="{FF2B5EF4-FFF2-40B4-BE49-F238E27FC236}">
              <a16:creationId xmlns:a16="http://schemas.microsoft.com/office/drawing/2014/main" id="{E980850C-317C-4EB7-B3AD-C6495DA28239}"/>
            </a:ext>
          </a:extLst>
        </xdr:cNvPr>
        <xdr:cNvSpPr/>
      </xdr:nvSpPr>
      <xdr:spPr>
        <a:xfrm>
          <a:off x="10426700" y="18315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149988</xdr:rowOff>
    </xdr:from>
    <xdr:to>
      <xdr:col>50</xdr:col>
      <xdr:colOff>165100</xdr:colOff>
      <xdr:row>107</xdr:row>
      <xdr:rowOff>80138</xdr:rowOff>
    </xdr:to>
    <xdr:sp macro="" textlink="">
      <xdr:nvSpPr>
        <xdr:cNvPr id="364" name="フローチャート: 判断 363">
          <a:extLst>
            <a:ext uri="{FF2B5EF4-FFF2-40B4-BE49-F238E27FC236}">
              <a16:creationId xmlns:a16="http://schemas.microsoft.com/office/drawing/2014/main" id="{49A7D127-D9F8-4F6B-901C-6D21F0477A91}"/>
            </a:ext>
          </a:extLst>
        </xdr:cNvPr>
        <xdr:cNvSpPr/>
      </xdr:nvSpPr>
      <xdr:spPr>
        <a:xfrm>
          <a:off x="9588500" y="1832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143890</xdr:rowOff>
    </xdr:from>
    <xdr:to>
      <xdr:col>46</xdr:col>
      <xdr:colOff>38100</xdr:colOff>
      <xdr:row>107</xdr:row>
      <xdr:rowOff>74040</xdr:rowOff>
    </xdr:to>
    <xdr:sp macro="" textlink="">
      <xdr:nvSpPr>
        <xdr:cNvPr id="365" name="フローチャート: 判断 364">
          <a:extLst>
            <a:ext uri="{FF2B5EF4-FFF2-40B4-BE49-F238E27FC236}">
              <a16:creationId xmlns:a16="http://schemas.microsoft.com/office/drawing/2014/main" id="{72856155-E108-418D-8619-3DB3CC504D3E}"/>
            </a:ext>
          </a:extLst>
        </xdr:cNvPr>
        <xdr:cNvSpPr/>
      </xdr:nvSpPr>
      <xdr:spPr>
        <a:xfrm>
          <a:off x="8699500" y="1831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29590</xdr:rowOff>
    </xdr:from>
    <xdr:to>
      <xdr:col>41</xdr:col>
      <xdr:colOff>101600</xdr:colOff>
      <xdr:row>107</xdr:row>
      <xdr:rowOff>131190</xdr:rowOff>
    </xdr:to>
    <xdr:sp macro="" textlink="">
      <xdr:nvSpPr>
        <xdr:cNvPr id="366" name="フローチャート: 判断 365">
          <a:extLst>
            <a:ext uri="{FF2B5EF4-FFF2-40B4-BE49-F238E27FC236}">
              <a16:creationId xmlns:a16="http://schemas.microsoft.com/office/drawing/2014/main" id="{934C6A14-F9BE-4309-A30B-30D4220B241E}"/>
            </a:ext>
          </a:extLst>
        </xdr:cNvPr>
        <xdr:cNvSpPr/>
      </xdr:nvSpPr>
      <xdr:spPr>
        <a:xfrm>
          <a:off x="7810500" y="1837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4826</xdr:rowOff>
    </xdr:from>
    <xdr:to>
      <xdr:col>36</xdr:col>
      <xdr:colOff>165100</xdr:colOff>
      <xdr:row>107</xdr:row>
      <xdr:rowOff>106426</xdr:rowOff>
    </xdr:to>
    <xdr:sp macro="" textlink="">
      <xdr:nvSpPr>
        <xdr:cNvPr id="367" name="フローチャート: 判断 366">
          <a:extLst>
            <a:ext uri="{FF2B5EF4-FFF2-40B4-BE49-F238E27FC236}">
              <a16:creationId xmlns:a16="http://schemas.microsoft.com/office/drawing/2014/main" id="{E864E257-ABBA-4157-BD99-81609C40CA26}"/>
            </a:ext>
          </a:extLst>
        </xdr:cNvPr>
        <xdr:cNvSpPr/>
      </xdr:nvSpPr>
      <xdr:spPr>
        <a:xfrm>
          <a:off x="6921500" y="1834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68" name="テキスト ボックス 367">
          <a:extLst>
            <a:ext uri="{FF2B5EF4-FFF2-40B4-BE49-F238E27FC236}">
              <a16:creationId xmlns:a16="http://schemas.microsoft.com/office/drawing/2014/main" id="{37C87C9C-D93F-4F1D-BC24-639D26556CDA}"/>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69" name="テキスト ボックス 368">
          <a:extLst>
            <a:ext uri="{FF2B5EF4-FFF2-40B4-BE49-F238E27FC236}">
              <a16:creationId xmlns:a16="http://schemas.microsoft.com/office/drawing/2014/main" id="{B95E1EA7-1F30-49E8-95D5-E25C16B22246}"/>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0" name="テキスト ボックス 369">
          <a:extLst>
            <a:ext uri="{FF2B5EF4-FFF2-40B4-BE49-F238E27FC236}">
              <a16:creationId xmlns:a16="http://schemas.microsoft.com/office/drawing/2014/main" id="{80D9197D-ECE6-4F24-91D1-B5AA7981379D}"/>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1" name="テキスト ボックス 370">
          <a:extLst>
            <a:ext uri="{FF2B5EF4-FFF2-40B4-BE49-F238E27FC236}">
              <a16:creationId xmlns:a16="http://schemas.microsoft.com/office/drawing/2014/main" id="{79FDEADD-4C5F-4D2D-B5DC-1F013886402B}"/>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2" name="テキスト ボックス 371">
          <a:extLst>
            <a:ext uri="{FF2B5EF4-FFF2-40B4-BE49-F238E27FC236}">
              <a16:creationId xmlns:a16="http://schemas.microsoft.com/office/drawing/2014/main" id="{D2D6631E-6675-4E92-AF6F-00E0668AF2BE}"/>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100</xdr:row>
      <xdr:rowOff>2539</xdr:rowOff>
    </xdr:from>
    <xdr:to>
      <xdr:col>55</xdr:col>
      <xdr:colOff>50800</xdr:colOff>
      <xdr:row>100</xdr:row>
      <xdr:rowOff>104139</xdr:rowOff>
    </xdr:to>
    <xdr:sp macro="" textlink="">
      <xdr:nvSpPr>
        <xdr:cNvPr id="373" name="楕円 372">
          <a:extLst>
            <a:ext uri="{FF2B5EF4-FFF2-40B4-BE49-F238E27FC236}">
              <a16:creationId xmlns:a16="http://schemas.microsoft.com/office/drawing/2014/main" id="{5FC8DBC6-7118-4A73-84DE-6F624903831A}"/>
            </a:ext>
          </a:extLst>
        </xdr:cNvPr>
        <xdr:cNvSpPr/>
      </xdr:nvSpPr>
      <xdr:spPr>
        <a:xfrm>
          <a:off x="10426700" y="1714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99</xdr:row>
      <xdr:rowOff>127016</xdr:rowOff>
    </xdr:from>
    <xdr:ext cx="469744" cy="259045"/>
    <xdr:sp macro="" textlink="">
      <xdr:nvSpPr>
        <xdr:cNvPr id="374" name="【市民会館】&#10;一人当たり面積該当値テキスト">
          <a:extLst>
            <a:ext uri="{FF2B5EF4-FFF2-40B4-BE49-F238E27FC236}">
              <a16:creationId xmlns:a16="http://schemas.microsoft.com/office/drawing/2014/main" id="{ED648B9B-13E8-4D48-80CE-CD18AF9B4B21}"/>
            </a:ext>
          </a:extLst>
        </xdr:cNvPr>
        <xdr:cNvSpPr txBox="1"/>
      </xdr:nvSpPr>
      <xdr:spPr>
        <a:xfrm>
          <a:off x="10515600" y="17100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100</xdr:row>
      <xdr:rowOff>36830</xdr:rowOff>
    </xdr:from>
    <xdr:to>
      <xdr:col>50</xdr:col>
      <xdr:colOff>165100</xdr:colOff>
      <xdr:row>100</xdr:row>
      <xdr:rowOff>138430</xdr:rowOff>
    </xdr:to>
    <xdr:sp macro="" textlink="">
      <xdr:nvSpPr>
        <xdr:cNvPr id="375" name="楕円 374">
          <a:extLst>
            <a:ext uri="{FF2B5EF4-FFF2-40B4-BE49-F238E27FC236}">
              <a16:creationId xmlns:a16="http://schemas.microsoft.com/office/drawing/2014/main" id="{E2952BB8-B086-4A0A-A468-61CA91617C17}"/>
            </a:ext>
          </a:extLst>
        </xdr:cNvPr>
        <xdr:cNvSpPr/>
      </xdr:nvSpPr>
      <xdr:spPr>
        <a:xfrm>
          <a:off x="9588500" y="1718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100</xdr:row>
      <xdr:rowOff>53339</xdr:rowOff>
    </xdr:from>
    <xdr:to>
      <xdr:col>55</xdr:col>
      <xdr:colOff>0</xdr:colOff>
      <xdr:row>100</xdr:row>
      <xdr:rowOff>87630</xdr:rowOff>
    </xdr:to>
    <xdr:cxnSp macro="">
      <xdr:nvCxnSpPr>
        <xdr:cNvPr id="376" name="直線コネクタ 375">
          <a:extLst>
            <a:ext uri="{FF2B5EF4-FFF2-40B4-BE49-F238E27FC236}">
              <a16:creationId xmlns:a16="http://schemas.microsoft.com/office/drawing/2014/main" id="{F5489B33-4B68-47C1-B614-8C95BD9C77D1}"/>
            </a:ext>
          </a:extLst>
        </xdr:cNvPr>
        <xdr:cNvCxnSpPr/>
      </xdr:nvCxnSpPr>
      <xdr:spPr>
        <a:xfrm flipV="1">
          <a:off x="9639300" y="17198339"/>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99</xdr:row>
      <xdr:rowOff>168275</xdr:rowOff>
    </xdr:from>
    <xdr:to>
      <xdr:col>46</xdr:col>
      <xdr:colOff>38100</xdr:colOff>
      <xdr:row>100</xdr:row>
      <xdr:rowOff>98425</xdr:rowOff>
    </xdr:to>
    <xdr:sp macro="" textlink="">
      <xdr:nvSpPr>
        <xdr:cNvPr id="377" name="楕円 376">
          <a:extLst>
            <a:ext uri="{FF2B5EF4-FFF2-40B4-BE49-F238E27FC236}">
              <a16:creationId xmlns:a16="http://schemas.microsoft.com/office/drawing/2014/main" id="{9BC579FC-14E3-48E6-A09B-C413C7873217}"/>
            </a:ext>
          </a:extLst>
        </xdr:cNvPr>
        <xdr:cNvSpPr/>
      </xdr:nvSpPr>
      <xdr:spPr>
        <a:xfrm>
          <a:off x="8699500" y="17141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100</xdr:row>
      <xdr:rowOff>47625</xdr:rowOff>
    </xdr:from>
    <xdr:to>
      <xdr:col>50</xdr:col>
      <xdr:colOff>114300</xdr:colOff>
      <xdr:row>100</xdr:row>
      <xdr:rowOff>87630</xdr:rowOff>
    </xdr:to>
    <xdr:cxnSp macro="">
      <xdr:nvCxnSpPr>
        <xdr:cNvPr id="378" name="直線コネクタ 377">
          <a:extLst>
            <a:ext uri="{FF2B5EF4-FFF2-40B4-BE49-F238E27FC236}">
              <a16:creationId xmlns:a16="http://schemas.microsoft.com/office/drawing/2014/main" id="{32D5AF50-0564-44D4-8C5C-69442CAF229E}"/>
            </a:ext>
          </a:extLst>
        </xdr:cNvPr>
        <xdr:cNvCxnSpPr/>
      </xdr:nvCxnSpPr>
      <xdr:spPr>
        <a:xfrm>
          <a:off x="8750300" y="171926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100</xdr:row>
      <xdr:rowOff>47117</xdr:rowOff>
    </xdr:from>
    <xdr:to>
      <xdr:col>41</xdr:col>
      <xdr:colOff>101600</xdr:colOff>
      <xdr:row>100</xdr:row>
      <xdr:rowOff>148717</xdr:rowOff>
    </xdr:to>
    <xdr:sp macro="" textlink="">
      <xdr:nvSpPr>
        <xdr:cNvPr id="379" name="楕円 378">
          <a:extLst>
            <a:ext uri="{FF2B5EF4-FFF2-40B4-BE49-F238E27FC236}">
              <a16:creationId xmlns:a16="http://schemas.microsoft.com/office/drawing/2014/main" id="{24F7DB7F-AEF9-41F0-BA9C-D048F1E8D673}"/>
            </a:ext>
          </a:extLst>
        </xdr:cNvPr>
        <xdr:cNvSpPr/>
      </xdr:nvSpPr>
      <xdr:spPr>
        <a:xfrm>
          <a:off x="7810500" y="17192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100</xdr:row>
      <xdr:rowOff>47625</xdr:rowOff>
    </xdr:from>
    <xdr:to>
      <xdr:col>45</xdr:col>
      <xdr:colOff>177800</xdr:colOff>
      <xdr:row>100</xdr:row>
      <xdr:rowOff>97917</xdr:rowOff>
    </xdr:to>
    <xdr:cxnSp macro="">
      <xdr:nvCxnSpPr>
        <xdr:cNvPr id="380" name="直線コネクタ 379">
          <a:extLst>
            <a:ext uri="{FF2B5EF4-FFF2-40B4-BE49-F238E27FC236}">
              <a16:creationId xmlns:a16="http://schemas.microsoft.com/office/drawing/2014/main" id="{8E51F3EA-D767-435B-AF0D-9086557DC9CF}"/>
            </a:ext>
          </a:extLst>
        </xdr:cNvPr>
        <xdr:cNvCxnSpPr/>
      </xdr:nvCxnSpPr>
      <xdr:spPr>
        <a:xfrm flipV="1">
          <a:off x="7861300" y="17192625"/>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100</xdr:row>
      <xdr:rowOff>61976</xdr:rowOff>
    </xdr:from>
    <xdr:to>
      <xdr:col>36</xdr:col>
      <xdr:colOff>165100</xdr:colOff>
      <xdr:row>100</xdr:row>
      <xdr:rowOff>163576</xdr:rowOff>
    </xdr:to>
    <xdr:sp macro="" textlink="">
      <xdr:nvSpPr>
        <xdr:cNvPr id="381" name="楕円 380">
          <a:extLst>
            <a:ext uri="{FF2B5EF4-FFF2-40B4-BE49-F238E27FC236}">
              <a16:creationId xmlns:a16="http://schemas.microsoft.com/office/drawing/2014/main" id="{E2B02BD7-4F42-454A-8464-CCCE6F3D3901}"/>
            </a:ext>
          </a:extLst>
        </xdr:cNvPr>
        <xdr:cNvSpPr/>
      </xdr:nvSpPr>
      <xdr:spPr>
        <a:xfrm>
          <a:off x="6921500" y="1720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100</xdr:row>
      <xdr:rowOff>97917</xdr:rowOff>
    </xdr:from>
    <xdr:to>
      <xdr:col>41</xdr:col>
      <xdr:colOff>50800</xdr:colOff>
      <xdr:row>100</xdr:row>
      <xdr:rowOff>112776</xdr:rowOff>
    </xdr:to>
    <xdr:cxnSp macro="">
      <xdr:nvCxnSpPr>
        <xdr:cNvPr id="382" name="直線コネクタ 381">
          <a:extLst>
            <a:ext uri="{FF2B5EF4-FFF2-40B4-BE49-F238E27FC236}">
              <a16:creationId xmlns:a16="http://schemas.microsoft.com/office/drawing/2014/main" id="{111BF22F-C4B4-4FDB-958F-35C5ACDC0DD7}"/>
            </a:ext>
          </a:extLst>
        </xdr:cNvPr>
        <xdr:cNvCxnSpPr/>
      </xdr:nvCxnSpPr>
      <xdr:spPr>
        <a:xfrm flipV="1">
          <a:off x="6972300" y="17242917"/>
          <a:ext cx="889000" cy="14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71265</xdr:rowOff>
    </xdr:from>
    <xdr:ext cx="469744" cy="259045"/>
    <xdr:sp macro="" textlink="">
      <xdr:nvSpPr>
        <xdr:cNvPr id="383" name="n_1aveValue【市民会館】&#10;一人当たり面積">
          <a:extLst>
            <a:ext uri="{FF2B5EF4-FFF2-40B4-BE49-F238E27FC236}">
              <a16:creationId xmlns:a16="http://schemas.microsoft.com/office/drawing/2014/main" id="{529BDAF4-633F-4BA4-8945-1D00B8565DB7}"/>
            </a:ext>
          </a:extLst>
        </xdr:cNvPr>
        <xdr:cNvSpPr txBox="1"/>
      </xdr:nvSpPr>
      <xdr:spPr>
        <a:xfrm>
          <a:off x="9391727" y="1841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65167</xdr:rowOff>
    </xdr:from>
    <xdr:ext cx="469744" cy="259045"/>
    <xdr:sp macro="" textlink="">
      <xdr:nvSpPr>
        <xdr:cNvPr id="384" name="n_2aveValue【市民会館】&#10;一人当たり面積">
          <a:extLst>
            <a:ext uri="{FF2B5EF4-FFF2-40B4-BE49-F238E27FC236}">
              <a16:creationId xmlns:a16="http://schemas.microsoft.com/office/drawing/2014/main" id="{4EC73268-5DDB-4B37-B230-0F663E2C3050}"/>
            </a:ext>
          </a:extLst>
        </xdr:cNvPr>
        <xdr:cNvSpPr txBox="1"/>
      </xdr:nvSpPr>
      <xdr:spPr>
        <a:xfrm>
          <a:off x="8515427" y="18410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122317</xdr:rowOff>
    </xdr:from>
    <xdr:ext cx="469744" cy="259045"/>
    <xdr:sp macro="" textlink="">
      <xdr:nvSpPr>
        <xdr:cNvPr id="385" name="n_3aveValue【市民会館】&#10;一人当たり面積">
          <a:extLst>
            <a:ext uri="{FF2B5EF4-FFF2-40B4-BE49-F238E27FC236}">
              <a16:creationId xmlns:a16="http://schemas.microsoft.com/office/drawing/2014/main" id="{BF25E4C1-DF34-47CB-A07C-34EA95DF13BC}"/>
            </a:ext>
          </a:extLst>
        </xdr:cNvPr>
        <xdr:cNvSpPr txBox="1"/>
      </xdr:nvSpPr>
      <xdr:spPr>
        <a:xfrm>
          <a:off x="7626427" y="18467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97553</xdr:rowOff>
    </xdr:from>
    <xdr:ext cx="469744" cy="259045"/>
    <xdr:sp macro="" textlink="">
      <xdr:nvSpPr>
        <xdr:cNvPr id="386" name="n_4aveValue【市民会館】&#10;一人当たり面積">
          <a:extLst>
            <a:ext uri="{FF2B5EF4-FFF2-40B4-BE49-F238E27FC236}">
              <a16:creationId xmlns:a16="http://schemas.microsoft.com/office/drawing/2014/main" id="{BA9D75C6-1D05-4023-8B11-1D3E4D14D457}"/>
            </a:ext>
          </a:extLst>
        </xdr:cNvPr>
        <xdr:cNvSpPr txBox="1"/>
      </xdr:nvSpPr>
      <xdr:spPr>
        <a:xfrm>
          <a:off x="6737427" y="1844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98</xdr:row>
      <xdr:rowOff>154957</xdr:rowOff>
    </xdr:from>
    <xdr:ext cx="469744" cy="259045"/>
    <xdr:sp macro="" textlink="">
      <xdr:nvSpPr>
        <xdr:cNvPr id="387" name="n_1mainValue【市民会館】&#10;一人当たり面積">
          <a:extLst>
            <a:ext uri="{FF2B5EF4-FFF2-40B4-BE49-F238E27FC236}">
              <a16:creationId xmlns:a16="http://schemas.microsoft.com/office/drawing/2014/main" id="{538BA082-7E1E-4DDD-9DCE-2F68FDB390A8}"/>
            </a:ext>
          </a:extLst>
        </xdr:cNvPr>
        <xdr:cNvSpPr txBox="1"/>
      </xdr:nvSpPr>
      <xdr:spPr>
        <a:xfrm>
          <a:off x="9391727" y="1695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98</xdr:row>
      <xdr:rowOff>114952</xdr:rowOff>
    </xdr:from>
    <xdr:ext cx="469744" cy="259045"/>
    <xdr:sp macro="" textlink="">
      <xdr:nvSpPr>
        <xdr:cNvPr id="388" name="n_2mainValue【市民会館】&#10;一人当たり面積">
          <a:extLst>
            <a:ext uri="{FF2B5EF4-FFF2-40B4-BE49-F238E27FC236}">
              <a16:creationId xmlns:a16="http://schemas.microsoft.com/office/drawing/2014/main" id="{C8EA522E-10AD-4D46-9B39-489F44509D25}"/>
            </a:ext>
          </a:extLst>
        </xdr:cNvPr>
        <xdr:cNvSpPr txBox="1"/>
      </xdr:nvSpPr>
      <xdr:spPr>
        <a:xfrm>
          <a:off x="8515427" y="16917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98</xdr:row>
      <xdr:rowOff>165244</xdr:rowOff>
    </xdr:from>
    <xdr:ext cx="469744" cy="259045"/>
    <xdr:sp macro="" textlink="">
      <xdr:nvSpPr>
        <xdr:cNvPr id="389" name="n_3mainValue【市民会館】&#10;一人当たり面積">
          <a:extLst>
            <a:ext uri="{FF2B5EF4-FFF2-40B4-BE49-F238E27FC236}">
              <a16:creationId xmlns:a16="http://schemas.microsoft.com/office/drawing/2014/main" id="{20712132-3C4C-4B2E-950A-6EDF2FCA975F}"/>
            </a:ext>
          </a:extLst>
        </xdr:cNvPr>
        <xdr:cNvSpPr txBox="1"/>
      </xdr:nvSpPr>
      <xdr:spPr>
        <a:xfrm>
          <a:off x="7626427" y="16967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99</xdr:row>
      <xdr:rowOff>8653</xdr:rowOff>
    </xdr:from>
    <xdr:ext cx="469744" cy="259045"/>
    <xdr:sp macro="" textlink="">
      <xdr:nvSpPr>
        <xdr:cNvPr id="390" name="n_4mainValue【市民会館】&#10;一人当たり面積">
          <a:extLst>
            <a:ext uri="{FF2B5EF4-FFF2-40B4-BE49-F238E27FC236}">
              <a16:creationId xmlns:a16="http://schemas.microsoft.com/office/drawing/2014/main" id="{A5906856-C9EE-4322-B886-2986547337EE}"/>
            </a:ext>
          </a:extLst>
        </xdr:cNvPr>
        <xdr:cNvSpPr txBox="1"/>
      </xdr:nvSpPr>
      <xdr:spPr>
        <a:xfrm>
          <a:off x="6737427" y="169822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a:extLst>
            <a:ext uri="{FF2B5EF4-FFF2-40B4-BE49-F238E27FC236}">
              <a16:creationId xmlns:a16="http://schemas.microsoft.com/office/drawing/2014/main" id="{D2A858EC-65DD-4935-8E4B-CD4DA0181453}"/>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a:extLst>
            <a:ext uri="{FF2B5EF4-FFF2-40B4-BE49-F238E27FC236}">
              <a16:creationId xmlns:a16="http://schemas.microsoft.com/office/drawing/2014/main" id="{BF6946AE-417D-4419-9ECD-83AC4617FA1F}"/>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a:extLst>
            <a:ext uri="{FF2B5EF4-FFF2-40B4-BE49-F238E27FC236}">
              <a16:creationId xmlns:a16="http://schemas.microsoft.com/office/drawing/2014/main" id="{5ACAA899-DD1B-4AE9-B0AA-161D7C608145}"/>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a:extLst>
            <a:ext uri="{FF2B5EF4-FFF2-40B4-BE49-F238E27FC236}">
              <a16:creationId xmlns:a16="http://schemas.microsoft.com/office/drawing/2014/main" id="{49E0E1A4-FF31-4797-9230-D9665B4CE031}"/>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a:extLst>
            <a:ext uri="{FF2B5EF4-FFF2-40B4-BE49-F238E27FC236}">
              <a16:creationId xmlns:a16="http://schemas.microsoft.com/office/drawing/2014/main" id="{7D4AA6DF-AC88-44BB-B41E-7ABDA9778E5A}"/>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a:extLst>
            <a:ext uri="{FF2B5EF4-FFF2-40B4-BE49-F238E27FC236}">
              <a16:creationId xmlns:a16="http://schemas.microsoft.com/office/drawing/2014/main" id="{D1433CF8-108F-4A72-8289-F51C8D4AEA4D}"/>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a:extLst>
            <a:ext uri="{FF2B5EF4-FFF2-40B4-BE49-F238E27FC236}">
              <a16:creationId xmlns:a16="http://schemas.microsoft.com/office/drawing/2014/main" id="{10E13362-4061-4886-9F35-BD13B8DD9BAC}"/>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a:extLst>
            <a:ext uri="{FF2B5EF4-FFF2-40B4-BE49-F238E27FC236}">
              <a16:creationId xmlns:a16="http://schemas.microsoft.com/office/drawing/2014/main" id="{B1A05454-EC4F-4B6F-B9D5-FBB4015873DE}"/>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a:extLst>
            <a:ext uri="{FF2B5EF4-FFF2-40B4-BE49-F238E27FC236}">
              <a16:creationId xmlns:a16="http://schemas.microsoft.com/office/drawing/2014/main" id="{E9E4D87A-F943-40C8-AE3C-8D4EADBCE7BA}"/>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a:extLst>
            <a:ext uri="{FF2B5EF4-FFF2-40B4-BE49-F238E27FC236}">
              <a16:creationId xmlns:a16="http://schemas.microsoft.com/office/drawing/2014/main" id="{BCE667EB-2825-4EE1-890B-B8EAC7E03AF3}"/>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a:extLst>
            <a:ext uri="{FF2B5EF4-FFF2-40B4-BE49-F238E27FC236}">
              <a16:creationId xmlns:a16="http://schemas.microsoft.com/office/drawing/2014/main" id="{E17F260D-FC16-436E-BC8D-CC2885E76863}"/>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2" name="直線コネクタ 401">
          <a:extLst>
            <a:ext uri="{FF2B5EF4-FFF2-40B4-BE49-F238E27FC236}">
              <a16:creationId xmlns:a16="http://schemas.microsoft.com/office/drawing/2014/main" id="{338FDCC6-8B1F-4053-BF2E-932C8F80FEC4}"/>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3" name="テキスト ボックス 402">
          <a:extLst>
            <a:ext uri="{FF2B5EF4-FFF2-40B4-BE49-F238E27FC236}">
              <a16:creationId xmlns:a16="http://schemas.microsoft.com/office/drawing/2014/main" id="{730F8FBE-03CE-4408-B5A5-2B4905F85D2B}"/>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4" name="直線コネクタ 403">
          <a:extLst>
            <a:ext uri="{FF2B5EF4-FFF2-40B4-BE49-F238E27FC236}">
              <a16:creationId xmlns:a16="http://schemas.microsoft.com/office/drawing/2014/main" id="{4A6DA706-FA7E-4317-A399-21A983E26F02}"/>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5" name="テキスト ボックス 404">
          <a:extLst>
            <a:ext uri="{FF2B5EF4-FFF2-40B4-BE49-F238E27FC236}">
              <a16:creationId xmlns:a16="http://schemas.microsoft.com/office/drawing/2014/main" id="{B01A4200-C77E-43A9-9789-289328536966}"/>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6" name="直線コネクタ 405">
          <a:extLst>
            <a:ext uri="{FF2B5EF4-FFF2-40B4-BE49-F238E27FC236}">
              <a16:creationId xmlns:a16="http://schemas.microsoft.com/office/drawing/2014/main" id="{0AC5B66B-E482-4B6A-A4F6-B7356A0AA324}"/>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7" name="テキスト ボックス 406">
          <a:extLst>
            <a:ext uri="{FF2B5EF4-FFF2-40B4-BE49-F238E27FC236}">
              <a16:creationId xmlns:a16="http://schemas.microsoft.com/office/drawing/2014/main" id="{F1DE5D51-0A9F-4420-B4C9-80EAF3E6DBC9}"/>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8" name="直線コネクタ 407">
          <a:extLst>
            <a:ext uri="{FF2B5EF4-FFF2-40B4-BE49-F238E27FC236}">
              <a16:creationId xmlns:a16="http://schemas.microsoft.com/office/drawing/2014/main" id="{30ED0F46-ACB7-428E-A2D0-236EF7940BA0}"/>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9" name="テキスト ボックス 408">
          <a:extLst>
            <a:ext uri="{FF2B5EF4-FFF2-40B4-BE49-F238E27FC236}">
              <a16:creationId xmlns:a16="http://schemas.microsoft.com/office/drawing/2014/main" id="{FE6D8943-5D93-4079-89D2-D06EA5E43771}"/>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0" name="直線コネクタ 409">
          <a:extLst>
            <a:ext uri="{FF2B5EF4-FFF2-40B4-BE49-F238E27FC236}">
              <a16:creationId xmlns:a16="http://schemas.microsoft.com/office/drawing/2014/main" id="{323F839A-3648-4B1E-B00C-1A38E1AF26B7}"/>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1" name="テキスト ボックス 410">
          <a:extLst>
            <a:ext uri="{FF2B5EF4-FFF2-40B4-BE49-F238E27FC236}">
              <a16:creationId xmlns:a16="http://schemas.microsoft.com/office/drawing/2014/main" id="{AB6320A0-943E-48D2-8DF7-7C5D47E14B32}"/>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2" name="【一般廃棄物処理施設】&#10;有形固定資産減価償却率グラフ枠">
          <a:extLst>
            <a:ext uri="{FF2B5EF4-FFF2-40B4-BE49-F238E27FC236}">
              <a16:creationId xmlns:a16="http://schemas.microsoft.com/office/drawing/2014/main" id="{040A3CFF-1A11-4076-883D-3F8085669782}"/>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140208</xdr:rowOff>
    </xdr:from>
    <xdr:to>
      <xdr:col>85</xdr:col>
      <xdr:colOff>126364</xdr:colOff>
      <xdr:row>41</xdr:row>
      <xdr:rowOff>140208</xdr:rowOff>
    </xdr:to>
    <xdr:cxnSp macro="">
      <xdr:nvCxnSpPr>
        <xdr:cNvPr id="413" name="直線コネクタ 412">
          <a:extLst>
            <a:ext uri="{FF2B5EF4-FFF2-40B4-BE49-F238E27FC236}">
              <a16:creationId xmlns:a16="http://schemas.microsoft.com/office/drawing/2014/main" id="{60CE3D93-ACAE-4122-B607-CAE7F4F328AA}"/>
            </a:ext>
          </a:extLst>
        </xdr:cNvPr>
        <xdr:cNvCxnSpPr/>
      </xdr:nvCxnSpPr>
      <xdr:spPr>
        <a:xfrm flipV="1">
          <a:off x="16318864" y="5798058"/>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144035</xdr:rowOff>
    </xdr:from>
    <xdr:ext cx="405111" cy="259045"/>
    <xdr:sp macro="" textlink="">
      <xdr:nvSpPr>
        <xdr:cNvPr id="414" name="【一般廃棄物処理施設】&#10;有形固定資産減価償却率最小値テキスト">
          <a:extLst>
            <a:ext uri="{FF2B5EF4-FFF2-40B4-BE49-F238E27FC236}">
              <a16:creationId xmlns:a16="http://schemas.microsoft.com/office/drawing/2014/main" id="{B4C17B29-5B52-43B9-85D4-500C69C2DD61}"/>
            </a:ext>
          </a:extLst>
        </xdr:cNvPr>
        <xdr:cNvSpPr txBox="1"/>
      </xdr:nvSpPr>
      <xdr:spPr>
        <a:xfrm>
          <a:off x="16357600" y="717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140208</xdr:rowOff>
    </xdr:from>
    <xdr:to>
      <xdr:col>86</xdr:col>
      <xdr:colOff>25400</xdr:colOff>
      <xdr:row>41</xdr:row>
      <xdr:rowOff>140208</xdr:rowOff>
    </xdr:to>
    <xdr:cxnSp macro="">
      <xdr:nvCxnSpPr>
        <xdr:cNvPr id="415" name="直線コネクタ 414">
          <a:extLst>
            <a:ext uri="{FF2B5EF4-FFF2-40B4-BE49-F238E27FC236}">
              <a16:creationId xmlns:a16="http://schemas.microsoft.com/office/drawing/2014/main" id="{38BAEA4E-5896-41AE-9F94-B572D4B03E07}"/>
            </a:ext>
          </a:extLst>
        </xdr:cNvPr>
        <xdr:cNvCxnSpPr/>
      </xdr:nvCxnSpPr>
      <xdr:spPr>
        <a:xfrm>
          <a:off x="16230600" y="7169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86885</xdr:rowOff>
    </xdr:from>
    <xdr:ext cx="405111" cy="259045"/>
    <xdr:sp macro="" textlink="">
      <xdr:nvSpPr>
        <xdr:cNvPr id="416" name="【一般廃棄物処理施設】&#10;有形固定資産減価償却率最大値テキスト">
          <a:extLst>
            <a:ext uri="{FF2B5EF4-FFF2-40B4-BE49-F238E27FC236}">
              <a16:creationId xmlns:a16="http://schemas.microsoft.com/office/drawing/2014/main" id="{D685B60F-83F9-4400-A71B-32DDB29DC216}"/>
            </a:ext>
          </a:extLst>
        </xdr:cNvPr>
        <xdr:cNvSpPr txBox="1"/>
      </xdr:nvSpPr>
      <xdr:spPr>
        <a:xfrm>
          <a:off x="16357600" y="5573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140208</xdr:rowOff>
    </xdr:from>
    <xdr:to>
      <xdr:col>86</xdr:col>
      <xdr:colOff>25400</xdr:colOff>
      <xdr:row>33</xdr:row>
      <xdr:rowOff>140208</xdr:rowOff>
    </xdr:to>
    <xdr:cxnSp macro="">
      <xdr:nvCxnSpPr>
        <xdr:cNvPr id="417" name="直線コネクタ 416">
          <a:extLst>
            <a:ext uri="{FF2B5EF4-FFF2-40B4-BE49-F238E27FC236}">
              <a16:creationId xmlns:a16="http://schemas.microsoft.com/office/drawing/2014/main" id="{7B87242C-7834-45CB-85D4-28923B30E2A2}"/>
            </a:ext>
          </a:extLst>
        </xdr:cNvPr>
        <xdr:cNvCxnSpPr/>
      </xdr:nvCxnSpPr>
      <xdr:spPr>
        <a:xfrm>
          <a:off x="16230600" y="5798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109999</xdr:rowOff>
    </xdr:from>
    <xdr:ext cx="405111" cy="259045"/>
    <xdr:sp macro="" textlink="">
      <xdr:nvSpPr>
        <xdr:cNvPr id="418" name="【一般廃棄物処理施設】&#10;有形固定資産減価償却率平均値テキスト">
          <a:extLst>
            <a:ext uri="{FF2B5EF4-FFF2-40B4-BE49-F238E27FC236}">
              <a16:creationId xmlns:a16="http://schemas.microsoft.com/office/drawing/2014/main" id="{58254207-4A47-41C6-A949-2997B8B1911B}"/>
            </a:ext>
          </a:extLst>
        </xdr:cNvPr>
        <xdr:cNvSpPr txBox="1"/>
      </xdr:nvSpPr>
      <xdr:spPr>
        <a:xfrm>
          <a:off x="16357600" y="62821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87122</xdr:rowOff>
    </xdr:from>
    <xdr:to>
      <xdr:col>85</xdr:col>
      <xdr:colOff>177800</xdr:colOff>
      <xdr:row>38</xdr:row>
      <xdr:rowOff>17272</xdr:rowOff>
    </xdr:to>
    <xdr:sp macro="" textlink="">
      <xdr:nvSpPr>
        <xdr:cNvPr id="419" name="フローチャート: 判断 418">
          <a:extLst>
            <a:ext uri="{FF2B5EF4-FFF2-40B4-BE49-F238E27FC236}">
              <a16:creationId xmlns:a16="http://schemas.microsoft.com/office/drawing/2014/main" id="{8F885366-2A63-4328-AE6B-4C5913D63E56}"/>
            </a:ext>
          </a:extLst>
        </xdr:cNvPr>
        <xdr:cNvSpPr/>
      </xdr:nvSpPr>
      <xdr:spPr>
        <a:xfrm>
          <a:off x="16268700" y="6430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50546</xdr:rowOff>
    </xdr:from>
    <xdr:to>
      <xdr:col>81</xdr:col>
      <xdr:colOff>101600</xdr:colOff>
      <xdr:row>37</xdr:row>
      <xdr:rowOff>152146</xdr:rowOff>
    </xdr:to>
    <xdr:sp macro="" textlink="">
      <xdr:nvSpPr>
        <xdr:cNvPr id="420" name="フローチャート: 判断 419">
          <a:extLst>
            <a:ext uri="{FF2B5EF4-FFF2-40B4-BE49-F238E27FC236}">
              <a16:creationId xmlns:a16="http://schemas.microsoft.com/office/drawing/2014/main" id="{55EA425A-B366-4ED3-8493-1774CB10F459}"/>
            </a:ext>
          </a:extLst>
        </xdr:cNvPr>
        <xdr:cNvSpPr/>
      </xdr:nvSpPr>
      <xdr:spPr>
        <a:xfrm>
          <a:off x="15430500" y="6394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96266</xdr:rowOff>
    </xdr:from>
    <xdr:to>
      <xdr:col>76</xdr:col>
      <xdr:colOff>165100</xdr:colOff>
      <xdr:row>38</xdr:row>
      <xdr:rowOff>26415</xdr:rowOff>
    </xdr:to>
    <xdr:sp macro="" textlink="">
      <xdr:nvSpPr>
        <xdr:cNvPr id="421" name="フローチャート: 判断 420">
          <a:extLst>
            <a:ext uri="{FF2B5EF4-FFF2-40B4-BE49-F238E27FC236}">
              <a16:creationId xmlns:a16="http://schemas.microsoft.com/office/drawing/2014/main" id="{00A03263-07F5-46D1-8130-D40E60F8402B}"/>
            </a:ext>
          </a:extLst>
        </xdr:cNvPr>
        <xdr:cNvSpPr/>
      </xdr:nvSpPr>
      <xdr:spPr>
        <a:xfrm>
          <a:off x="14541500" y="64399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45974</xdr:rowOff>
    </xdr:from>
    <xdr:to>
      <xdr:col>72</xdr:col>
      <xdr:colOff>38100</xdr:colOff>
      <xdr:row>37</xdr:row>
      <xdr:rowOff>147574</xdr:rowOff>
    </xdr:to>
    <xdr:sp macro="" textlink="">
      <xdr:nvSpPr>
        <xdr:cNvPr id="422" name="フローチャート: 判断 421">
          <a:extLst>
            <a:ext uri="{FF2B5EF4-FFF2-40B4-BE49-F238E27FC236}">
              <a16:creationId xmlns:a16="http://schemas.microsoft.com/office/drawing/2014/main" id="{6C796802-2021-47B3-85E6-405EF49C33BB}"/>
            </a:ext>
          </a:extLst>
        </xdr:cNvPr>
        <xdr:cNvSpPr/>
      </xdr:nvSpPr>
      <xdr:spPr>
        <a:xfrm>
          <a:off x="13652500" y="6389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87122</xdr:rowOff>
    </xdr:from>
    <xdr:to>
      <xdr:col>67</xdr:col>
      <xdr:colOff>101600</xdr:colOff>
      <xdr:row>37</xdr:row>
      <xdr:rowOff>17272</xdr:rowOff>
    </xdr:to>
    <xdr:sp macro="" textlink="">
      <xdr:nvSpPr>
        <xdr:cNvPr id="423" name="フローチャート: 判断 422">
          <a:extLst>
            <a:ext uri="{FF2B5EF4-FFF2-40B4-BE49-F238E27FC236}">
              <a16:creationId xmlns:a16="http://schemas.microsoft.com/office/drawing/2014/main" id="{531D85A4-0125-4D83-94F0-E4294794E7D4}"/>
            </a:ext>
          </a:extLst>
        </xdr:cNvPr>
        <xdr:cNvSpPr/>
      </xdr:nvSpPr>
      <xdr:spPr>
        <a:xfrm>
          <a:off x="12763500" y="625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9B2B85A0-721B-42A6-8E63-CB8F12764A7C}"/>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E2AAB441-745C-4380-882A-E5810D84F1FE}"/>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F1BA6C30-1CD1-4FE3-A193-B25DB731E0AC}"/>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F8524D53-A351-4714-B90D-300B4BFBE991}"/>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D48F8441-1915-4CEB-B574-3D347AB64F91}"/>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105410</xdr:rowOff>
    </xdr:from>
    <xdr:to>
      <xdr:col>85</xdr:col>
      <xdr:colOff>177800</xdr:colOff>
      <xdr:row>39</xdr:row>
      <xdr:rowOff>35560</xdr:rowOff>
    </xdr:to>
    <xdr:sp macro="" textlink="">
      <xdr:nvSpPr>
        <xdr:cNvPr id="429" name="楕円 428">
          <a:extLst>
            <a:ext uri="{FF2B5EF4-FFF2-40B4-BE49-F238E27FC236}">
              <a16:creationId xmlns:a16="http://schemas.microsoft.com/office/drawing/2014/main" id="{07A9F618-96D8-4973-8A1A-0426A57DC461}"/>
            </a:ext>
          </a:extLst>
        </xdr:cNvPr>
        <xdr:cNvSpPr/>
      </xdr:nvSpPr>
      <xdr:spPr>
        <a:xfrm>
          <a:off x="16268700" y="662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83837</xdr:rowOff>
    </xdr:from>
    <xdr:ext cx="405111" cy="259045"/>
    <xdr:sp macro="" textlink="">
      <xdr:nvSpPr>
        <xdr:cNvPr id="430" name="【一般廃棄物処理施設】&#10;有形固定資産減価償却率該当値テキスト">
          <a:extLst>
            <a:ext uri="{FF2B5EF4-FFF2-40B4-BE49-F238E27FC236}">
              <a16:creationId xmlns:a16="http://schemas.microsoft.com/office/drawing/2014/main" id="{C3AE5B1C-E4E4-4E2E-87BB-42A6A0DF6E21}"/>
            </a:ext>
          </a:extLst>
        </xdr:cNvPr>
        <xdr:cNvSpPr txBox="1"/>
      </xdr:nvSpPr>
      <xdr:spPr>
        <a:xfrm>
          <a:off x="16357600"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34544</xdr:rowOff>
    </xdr:from>
    <xdr:to>
      <xdr:col>81</xdr:col>
      <xdr:colOff>101600</xdr:colOff>
      <xdr:row>38</xdr:row>
      <xdr:rowOff>136144</xdr:rowOff>
    </xdr:to>
    <xdr:sp macro="" textlink="">
      <xdr:nvSpPr>
        <xdr:cNvPr id="431" name="楕円 430">
          <a:extLst>
            <a:ext uri="{FF2B5EF4-FFF2-40B4-BE49-F238E27FC236}">
              <a16:creationId xmlns:a16="http://schemas.microsoft.com/office/drawing/2014/main" id="{DFDE47B1-F001-4C2A-B3E4-5A6CE3F6B34C}"/>
            </a:ext>
          </a:extLst>
        </xdr:cNvPr>
        <xdr:cNvSpPr/>
      </xdr:nvSpPr>
      <xdr:spPr>
        <a:xfrm>
          <a:off x="15430500" y="6549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85344</xdr:rowOff>
    </xdr:from>
    <xdr:to>
      <xdr:col>85</xdr:col>
      <xdr:colOff>127000</xdr:colOff>
      <xdr:row>38</xdr:row>
      <xdr:rowOff>156210</xdr:rowOff>
    </xdr:to>
    <xdr:cxnSp macro="">
      <xdr:nvCxnSpPr>
        <xdr:cNvPr id="432" name="直線コネクタ 431">
          <a:extLst>
            <a:ext uri="{FF2B5EF4-FFF2-40B4-BE49-F238E27FC236}">
              <a16:creationId xmlns:a16="http://schemas.microsoft.com/office/drawing/2014/main" id="{3A58AFF9-CE09-4C94-B914-8A4BF47B80B3}"/>
            </a:ext>
          </a:extLst>
        </xdr:cNvPr>
        <xdr:cNvCxnSpPr/>
      </xdr:nvCxnSpPr>
      <xdr:spPr>
        <a:xfrm>
          <a:off x="15481300" y="6600444"/>
          <a:ext cx="838200" cy="7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137414</xdr:rowOff>
    </xdr:from>
    <xdr:to>
      <xdr:col>76</xdr:col>
      <xdr:colOff>165100</xdr:colOff>
      <xdr:row>38</xdr:row>
      <xdr:rowOff>67564</xdr:rowOff>
    </xdr:to>
    <xdr:sp macro="" textlink="">
      <xdr:nvSpPr>
        <xdr:cNvPr id="433" name="楕円 432">
          <a:extLst>
            <a:ext uri="{FF2B5EF4-FFF2-40B4-BE49-F238E27FC236}">
              <a16:creationId xmlns:a16="http://schemas.microsoft.com/office/drawing/2014/main" id="{DA2751AC-DC2A-4470-84CF-7FD9DFA93C44}"/>
            </a:ext>
          </a:extLst>
        </xdr:cNvPr>
        <xdr:cNvSpPr/>
      </xdr:nvSpPr>
      <xdr:spPr>
        <a:xfrm>
          <a:off x="14541500" y="6481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16764</xdr:rowOff>
    </xdr:from>
    <xdr:to>
      <xdr:col>81</xdr:col>
      <xdr:colOff>50800</xdr:colOff>
      <xdr:row>38</xdr:row>
      <xdr:rowOff>85344</xdr:rowOff>
    </xdr:to>
    <xdr:cxnSp macro="">
      <xdr:nvCxnSpPr>
        <xdr:cNvPr id="434" name="直線コネクタ 433">
          <a:extLst>
            <a:ext uri="{FF2B5EF4-FFF2-40B4-BE49-F238E27FC236}">
              <a16:creationId xmlns:a16="http://schemas.microsoft.com/office/drawing/2014/main" id="{B60D2452-B2C1-4D29-8C77-C29E485D023C}"/>
            </a:ext>
          </a:extLst>
        </xdr:cNvPr>
        <xdr:cNvCxnSpPr/>
      </xdr:nvCxnSpPr>
      <xdr:spPr>
        <a:xfrm>
          <a:off x="14592300" y="6531864"/>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68834</xdr:rowOff>
    </xdr:from>
    <xdr:to>
      <xdr:col>72</xdr:col>
      <xdr:colOff>38100</xdr:colOff>
      <xdr:row>37</xdr:row>
      <xdr:rowOff>170435</xdr:rowOff>
    </xdr:to>
    <xdr:sp macro="" textlink="">
      <xdr:nvSpPr>
        <xdr:cNvPr id="435" name="楕円 434">
          <a:extLst>
            <a:ext uri="{FF2B5EF4-FFF2-40B4-BE49-F238E27FC236}">
              <a16:creationId xmlns:a16="http://schemas.microsoft.com/office/drawing/2014/main" id="{F763E0B3-7AD1-4580-A797-E6907D4756EB}"/>
            </a:ext>
          </a:extLst>
        </xdr:cNvPr>
        <xdr:cNvSpPr/>
      </xdr:nvSpPr>
      <xdr:spPr>
        <a:xfrm>
          <a:off x="13652500" y="64124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119634</xdr:rowOff>
    </xdr:from>
    <xdr:to>
      <xdr:col>76</xdr:col>
      <xdr:colOff>114300</xdr:colOff>
      <xdr:row>38</xdr:row>
      <xdr:rowOff>16764</xdr:rowOff>
    </xdr:to>
    <xdr:cxnSp macro="">
      <xdr:nvCxnSpPr>
        <xdr:cNvPr id="436" name="直線コネクタ 435">
          <a:extLst>
            <a:ext uri="{FF2B5EF4-FFF2-40B4-BE49-F238E27FC236}">
              <a16:creationId xmlns:a16="http://schemas.microsoft.com/office/drawing/2014/main" id="{B167A817-76DF-4C97-AEF9-C018D28C448A}"/>
            </a:ext>
          </a:extLst>
        </xdr:cNvPr>
        <xdr:cNvCxnSpPr/>
      </xdr:nvCxnSpPr>
      <xdr:spPr>
        <a:xfrm>
          <a:off x="13703300" y="6463284"/>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169418</xdr:rowOff>
    </xdr:from>
    <xdr:to>
      <xdr:col>67</xdr:col>
      <xdr:colOff>101600</xdr:colOff>
      <xdr:row>37</xdr:row>
      <xdr:rowOff>99568</xdr:rowOff>
    </xdr:to>
    <xdr:sp macro="" textlink="">
      <xdr:nvSpPr>
        <xdr:cNvPr id="437" name="楕円 436">
          <a:extLst>
            <a:ext uri="{FF2B5EF4-FFF2-40B4-BE49-F238E27FC236}">
              <a16:creationId xmlns:a16="http://schemas.microsoft.com/office/drawing/2014/main" id="{BE84410E-6D1C-4ECC-B7A1-786237C147B2}"/>
            </a:ext>
          </a:extLst>
        </xdr:cNvPr>
        <xdr:cNvSpPr/>
      </xdr:nvSpPr>
      <xdr:spPr>
        <a:xfrm>
          <a:off x="12763500" y="6341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48768</xdr:rowOff>
    </xdr:from>
    <xdr:to>
      <xdr:col>71</xdr:col>
      <xdr:colOff>177800</xdr:colOff>
      <xdr:row>37</xdr:row>
      <xdr:rowOff>119634</xdr:rowOff>
    </xdr:to>
    <xdr:cxnSp macro="">
      <xdr:nvCxnSpPr>
        <xdr:cNvPr id="438" name="直線コネクタ 437">
          <a:extLst>
            <a:ext uri="{FF2B5EF4-FFF2-40B4-BE49-F238E27FC236}">
              <a16:creationId xmlns:a16="http://schemas.microsoft.com/office/drawing/2014/main" id="{0ABD2312-1AA5-4078-860A-8209E7AF92CB}"/>
            </a:ext>
          </a:extLst>
        </xdr:cNvPr>
        <xdr:cNvCxnSpPr/>
      </xdr:nvCxnSpPr>
      <xdr:spPr>
        <a:xfrm>
          <a:off x="12814300" y="6392418"/>
          <a:ext cx="889000" cy="7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168673</xdr:rowOff>
    </xdr:from>
    <xdr:ext cx="405111" cy="259045"/>
    <xdr:sp macro="" textlink="">
      <xdr:nvSpPr>
        <xdr:cNvPr id="439" name="n_1aveValue【一般廃棄物処理施設】&#10;有形固定資産減価償却率">
          <a:extLst>
            <a:ext uri="{FF2B5EF4-FFF2-40B4-BE49-F238E27FC236}">
              <a16:creationId xmlns:a16="http://schemas.microsoft.com/office/drawing/2014/main" id="{3FAD09AE-C1D3-4273-A0EF-6AF594238A3D}"/>
            </a:ext>
          </a:extLst>
        </xdr:cNvPr>
        <xdr:cNvSpPr txBox="1"/>
      </xdr:nvSpPr>
      <xdr:spPr>
        <a:xfrm>
          <a:off x="15266044" y="6169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42943</xdr:rowOff>
    </xdr:from>
    <xdr:ext cx="405111" cy="259045"/>
    <xdr:sp macro="" textlink="">
      <xdr:nvSpPr>
        <xdr:cNvPr id="440" name="n_2aveValue【一般廃棄物処理施設】&#10;有形固定資産減価償却率">
          <a:extLst>
            <a:ext uri="{FF2B5EF4-FFF2-40B4-BE49-F238E27FC236}">
              <a16:creationId xmlns:a16="http://schemas.microsoft.com/office/drawing/2014/main" id="{967443A1-1203-4E82-91E8-31D40FB68FC3}"/>
            </a:ext>
          </a:extLst>
        </xdr:cNvPr>
        <xdr:cNvSpPr txBox="1"/>
      </xdr:nvSpPr>
      <xdr:spPr>
        <a:xfrm>
          <a:off x="14389744" y="6215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164101</xdr:rowOff>
    </xdr:from>
    <xdr:ext cx="405111" cy="259045"/>
    <xdr:sp macro="" textlink="">
      <xdr:nvSpPr>
        <xdr:cNvPr id="441" name="n_3aveValue【一般廃棄物処理施設】&#10;有形固定資産減価償却率">
          <a:extLst>
            <a:ext uri="{FF2B5EF4-FFF2-40B4-BE49-F238E27FC236}">
              <a16:creationId xmlns:a16="http://schemas.microsoft.com/office/drawing/2014/main" id="{126B6077-6CB8-4093-827A-BD6D8A652BEE}"/>
            </a:ext>
          </a:extLst>
        </xdr:cNvPr>
        <xdr:cNvSpPr txBox="1"/>
      </xdr:nvSpPr>
      <xdr:spPr>
        <a:xfrm>
          <a:off x="13500744" y="6164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33799</xdr:rowOff>
    </xdr:from>
    <xdr:ext cx="405111" cy="259045"/>
    <xdr:sp macro="" textlink="">
      <xdr:nvSpPr>
        <xdr:cNvPr id="442" name="n_4aveValue【一般廃棄物処理施設】&#10;有形固定資産減価償却率">
          <a:extLst>
            <a:ext uri="{FF2B5EF4-FFF2-40B4-BE49-F238E27FC236}">
              <a16:creationId xmlns:a16="http://schemas.microsoft.com/office/drawing/2014/main" id="{D54771AA-7C27-4B8F-B959-6C2AECAAFA7C}"/>
            </a:ext>
          </a:extLst>
        </xdr:cNvPr>
        <xdr:cNvSpPr txBox="1"/>
      </xdr:nvSpPr>
      <xdr:spPr>
        <a:xfrm>
          <a:off x="12611744" y="6034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127271</xdr:rowOff>
    </xdr:from>
    <xdr:ext cx="405111" cy="259045"/>
    <xdr:sp macro="" textlink="">
      <xdr:nvSpPr>
        <xdr:cNvPr id="443" name="n_1mainValue【一般廃棄物処理施設】&#10;有形固定資産減価償却率">
          <a:extLst>
            <a:ext uri="{FF2B5EF4-FFF2-40B4-BE49-F238E27FC236}">
              <a16:creationId xmlns:a16="http://schemas.microsoft.com/office/drawing/2014/main" id="{8D6870A5-BEAA-45F3-8E27-BA67D06DFCB9}"/>
            </a:ext>
          </a:extLst>
        </xdr:cNvPr>
        <xdr:cNvSpPr txBox="1"/>
      </xdr:nvSpPr>
      <xdr:spPr>
        <a:xfrm>
          <a:off x="15266044" y="6642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58691</xdr:rowOff>
    </xdr:from>
    <xdr:ext cx="405111" cy="259045"/>
    <xdr:sp macro="" textlink="">
      <xdr:nvSpPr>
        <xdr:cNvPr id="444" name="n_2mainValue【一般廃棄物処理施設】&#10;有形固定資産減価償却率">
          <a:extLst>
            <a:ext uri="{FF2B5EF4-FFF2-40B4-BE49-F238E27FC236}">
              <a16:creationId xmlns:a16="http://schemas.microsoft.com/office/drawing/2014/main" id="{3FB831C7-B56F-4712-8290-61999082E653}"/>
            </a:ext>
          </a:extLst>
        </xdr:cNvPr>
        <xdr:cNvSpPr txBox="1"/>
      </xdr:nvSpPr>
      <xdr:spPr>
        <a:xfrm>
          <a:off x="14389744" y="6573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161561</xdr:rowOff>
    </xdr:from>
    <xdr:ext cx="405111" cy="259045"/>
    <xdr:sp macro="" textlink="">
      <xdr:nvSpPr>
        <xdr:cNvPr id="445" name="n_3mainValue【一般廃棄物処理施設】&#10;有形固定資産減価償却率">
          <a:extLst>
            <a:ext uri="{FF2B5EF4-FFF2-40B4-BE49-F238E27FC236}">
              <a16:creationId xmlns:a16="http://schemas.microsoft.com/office/drawing/2014/main" id="{06A83B49-3781-408A-9E2F-C3DB4DAF220C}"/>
            </a:ext>
          </a:extLst>
        </xdr:cNvPr>
        <xdr:cNvSpPr txBox="1"/>
      </xdr:nvSpPr>
      <xdr:spPr>
        <a:xfrm>
          <a:off x="13500744" y="6505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90695</xdr:rowOff>
    </xdr:from>
    <xdr:ext cx="405111" cy="259045"/>
    <xdr:sp macro="" textlink="">
      <xdr:nvSpPr>
        <xdr:cNvPr id="446" name="n_4mainValue【一般廃棄物処理施設】&#10;有形固定資産減価償却率">
          <a:extLst>
            <a:ext uri="{FF2B5EF4-FFF2-40B4-BE49-F238E27FC236}">
              <a16:creationId xmlns:a16="http://schemas.microsoft.com/office/drawing/2014/main" id="{8E4B6CA9-D7E0-4F18-929D-CD891427A80B}"/>
            </a:ext>
          </a:extLst>
        </xdr:cNvPr>
        <xdr:cNvSpPr txBox="1"/>
      </xdr:nvSpPr>
      <xdr:spPr>
        <a:xfrm>
          <a:off x="12611744" y="6434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7" name="正方形/長方形 446">
          <a:extLst>
            <a:ext uri="{FF2B5EF4-FFF2-40B4-BE49-F238E27FC236}">
              <a16:creationId xmlns:a16="http://schemas.microsoft.com/office/drawing/2014/main" id="{92A985F4-A757-4211-901F-AD17922A3D27}"/>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8" name="正方形/長方形 447">
          <a:extLst>
            <a:ext uri="{FF2B5EF4-FFF2-40B4-BE49-F238E27FC236}">
              <a16:creationId xmlns:a16="http://schemas.microsoft.com/office/drawing/2014/main" id="{72BF253B-2DFB-4FF7-8F2B-6DAF75C3BC06}"/>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9" name="正方形/長方形 448">
          <a:extLst>
            <a:ext uri="{FF2B5EF4-FFF2-40B4-BE49-F238E27FC236}">
              <a16:creationId xmlns:a16="http://schemas.microsoft.com/office/drawing/2014/main" id="{70BBABAE-A237-4FE4-8349-F4CCE914A77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0" name="正方形/長方形 449">
          <a:extLst>
            <a:ext uri="{FF2B5EF4-FFF2-40B4-BE49-F238E27FC236}">
              <a16:creationId xmlns:a16="http://schemas.microsoft.com/office/drawing/2014/main" id="{B0A8DD75-05A9-4D7A-93EE-1F5DB0DC64B5}"/>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1" name="正方形/長方形 450">
          <a:extLst>
            <a:ext uri="{FF2B5EF4-FFF2-40B4-BE49-F238E27FC236}">
              <a16:creationId xmlns:a16="http://schemas.microsoft.com/office/drawing/2014/main" id="{DB746A55-2D8D-446B-8A65-B5632CBD0254}"/>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2" name="正方形/長方形 451">
          <a:extLst>
            <a:ext uri="{FF2B5EF4-FFF2-40B4-BE49-F238E27FC236}">
              <a16:creationId xmlns:a16="http://schemas.microsoft.com/office/drawing/2014/main" id="{D5BCC105-2482-4074-A239-2AABC5EBC405}"/>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3" name="正方形/長方形 452">
          <a:extLst>
            <a:ext uri="{FF2B5EF4-FFF2-40B4-BE49-F238E27FC236}">
              <a16:creationId xmlns:a16="http://schemas.microsoft.com/office/drawing/2014/main" id="{4DC47467-EDB1-4AAB-A608-107919441B33}"/>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4" name="正方形/長方形 453">
          <a:extLst>
            <a:ext uri="{FF2B5EF4-FFF2-40B4-BE49-F238E27FC236}">
              <a16:creationId xmlns:a16="http://schemas.microsoft.com/office/drawing/2014/main" id="{EF9D178C-E784-4BF6-9D78-5A7FFBCB04C5}"/>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5" name="テキスト ボックス 454">
          <a:extLst>
            <a:ext uri="{FF2B5EF4-FFF2-40B4-BE49-F238E27FC236}">
              <a16:creationId xmlns:a16="http://schemas.microsoft.com/office/drawing/2014/main" id="{EDBE8C1C-0FFC-488E-9C91-D6D03168957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6" name="直線コネクタ 455">
          <a:extLst>
            <a:ext uri="{FF2B5EF4-FFF2-40B4-BE49-F238E27FC236}">
              <a16:creationId xmlns:a16="http://schemas.microsoft.com/office/drawing/2014/main" id="{803B8919-1C04-4F61-8682-3E5ED7EB61BA}"/>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7" name="直線コネクタ 456">
          <a:extLst>
            <a:ext uri="{FF2B5EF4-FFF2-40B4-BE49-F238E27FC236}">
              <a16:creationId xmlns:a16="http://schemas.microsoft.com/office/drawing/2014/main" id="{B8943658-4B27-4789-B471-CBC69031F9FC}"/>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58" name="テキスト ボックス 457">
          <a:extLst>
            <a:ext uri="{FF2B5EF4-FFF2-40B4-BE49-F238E27FC236}">
              <a16:creationId xmlns:a16="http://schemas.microsoft.com/office/drawing/2014/main" id="{89255D43-9866-4575-BE86-93E0B567340A}"/>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9" name="直線コネクタ 458">
          <a:extLst>
            <a:ext uri="{FF2B5EF4-FFF2-40B4-BE49-F238E27FC236}">
              <a16:creationId xmlns:a16="http://schemas.microsoft.com/office/drawing/2014/main" id="{E094A179-DE7C-4C35-9AC5-7A929E0C8633}"/>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60" name="テキスト ボックス 459">
          <a:extLst>
            <a:ext uri="{FF2B5EF4-FFF2-40B4-BE49-F238E27FC236}">
              <a16:creationId xmlns:a16="http://schemas.microsoft.com/office/drawing/2014/main" id="{A067E308-D054-45EF-942D-E13CC129840A}"/>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1" name="直線コネクタ 460">
          <a:extLst>
            <a:ext uri="{FF2B5EF4-FFF2-40B4-BE49-F238E27FC236}">
              <a16:creationId xmlns:a16="http://schemas.microsoft.com/office/drawing/2014/main" id="{8CD4EDC5-996A-448D-B84E-12BD71A2E2CF}"/>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62" name="テキスト ボックス 461">
          <a:extLst>
            <a:ext uri="{FF2B5EF4-FFF2-40B4-BE49-F238E27FC236}">
              <a16:creationId xmlns:a16="http://schemas.microsoft.com/office/drawing/2014/main" id="{FF5B8DC3-0033-4A96-A450-B1195A765869}"/>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3" name="直線コネクタ 462">
          <a:extLst>
            <a:ext uri="{FF2B5EF4-FFF2-40B4-BE49-F238E27FC236}">
              <a16:creationId xmlns:a16="http://schemas.microsoft.com/office/drawing/2014/main" id="{18CDE5B5-31C6-4B34-9886-33C3CC776A6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464" name="テキスト ボックス 463">
          <a:extLst>
            <a:ext uri="{FF2B5EF4-FFF2-40B4-BE49-F238E27FC236}">
              <a16:creationId xmlns:a16="http://schemas.microsoft.com/office/drawing/2014/main" id="{3730617C-D303-4E52-8DF8-7FF7234A8400}"/>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5" name="直線コネクタ 464">
          <a:extLst>
            <a:ext uri="{FF2B5EF4-FFF2-40B4-BE49-F238E27FC236}">
              <a16:creationId xmlns:a16="http://schemas.microsoft.com/office/drawing/2014/main" id="{650BCE45-D6AC-4434-B306-BA230AC083D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66" name="テキスト ボックス 465">
          <a:extLst>
            <a:ext uri="{FF2B5EF4-FFF2-40B4-BE49-F238E27FC236}">
              <a16:creationId xmlns:a16="http://schemas.microsoft.com/office/drawing/2014/main" id="{F2C2DD3D-8F26-40EE-BDD9-107682C70E68}"/>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7" name="直線コネクタ 466">
          <a:extLst>
            <a:ext uri="{FF2B5EF4-FFF2-40B4-BE49-F238E27FC236}">
              <a16:creationId xmlns:a16="http://schemas.microsoft.com/office/drawing/2014/main" id="{3E22F45D-98B7-4313-9E2E-525D616E7627}"/>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68" name="テキスト ボックス 467">
          <a:extLst>
            <a:ext uri="{FF2B5EF4-FFF2-40B4-BE49-F238E27FC236}">
              <a16:creationId xmlns:a16="http://schemas.microsoft.com/office/drawing/2014/main" id="{5A6233F8-52E1-474E-A19D-151B9E00C812}"/>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9" name="【一般廃棄物処理施設】&#10;一人当たり有形固定資産（償却資産）額グラフ枠">
          <a:extLst>
            <a:ext uri="{FF2B5EF4-FFF2-40B4-BE49-F238E27FC236}">
              <a16:creationId xmlns:a16="http://schemas.microsoft.com/office/drawing/2014/main" id="{29F05F59-DFB5-4DFE-9B09-34AD4B106A86}"/>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165844</xdr:rowOff>
    </xdr:from>
    <xdr:to>
      <xdr:col>116</xdr:col>
      <xdr:colOff>62864</xdr:colOff>
      <xdr:row>42</xdr:row>
      <xdr:rowOff>37860</xdr:rowOff>
    </xdr:to>
    <xdr:cxnSp macro="">
      <xdr:nvCxnSpPr>
        <xdr:cNvPr id="470" name="直線コネクタ 469">
          <a:extLst>
            <a:ext uri="{FF2B5EF4-FFF2-40B4-BE49-F238E27FC236}">
              <a16:creationId xmlns:a16="http://schemas.microsoft.com/office/drawing/2014/main" id="{23C05BC3-5B15-4730-A0E9-A23F746DECEB}"/>
            </a:ext>
          </a:extLst>
        </xdr:cNvPr>
        <xdr:cNvCxnSpPr/>
      </xdr:nvCxnSpPr>
      <xdr:spPr>
        <a:xfrm flipV="1">
          <a:off x="22160864" y="5652244"/>
          <a:ext cx="0" cy="1586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41687</xdr:rowOff>
    </xdr:from>
    <xdr:ext cx="378565" cy="259045"/>
    <xdr:sp macro="" textlink="">
      <xdr:nvSpPr>
        <xdr:cNvPr id="471" name="【一般廃棄物処理施設】&#10;一人当たり有形固定資産（償却資産）額最小値テキスト">
          <a:extLst>
            <a:ext uri="{FF2B5EF4-FFF2-40B4-BE49-F238E27FC236}">
              <a16:creationId xmlns:a16="http://schemas.microsoft.com/office/drawing/2014/main" id="{DADD03BC-9BAD-440D-8605-F0257C48EEC2}"/>
            </a:ext>
          </a:extLst>
        </xdr:cNvPr>
        <xdr:cNvSpPr txBox="1"/>
      </xdr:nvSpPr>
      <xdr:spPr>
        <a:xfrm>
          <a:off x="22199600" y="72425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37860</xdr:rowOff>
    </xdr:from>
    <xdr:to>
      <xdr:col>116</xdr:col>
      <xdr:colOff>152400</xdr:colOff>
      <xdr:row>42</xdr:row>
      <xdr:rowOff>37860</xdr:rowOff>
    </xdr:to>
    <xdr:cxnSp macro="">
      <xdr:nvCxnSpPr>
        <xdr:cNvPr id="472" name="直線コネクタ 471">
          <a:extLst>
            <a:ext uri="{FF2B5EF4-FFF2-40B4-BE49-F238E27FC236}">
              <a16:creationId xmlns:a16="http://schemas.microsoft.com/office/drawing/2014/main" id="{BAF85586-E13A-4529-8B42-48CA33450AE6}"/>
            </a:ext>
          </a:extLst>
        </xdr:cNvPr>
        <xdr:cNvCxnSpPr/>
      </xdr:nvCxnSpPr>
      <xdr:spPr>
        <a:xfrm>
          <a:off x="22072600" y="7238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112521</xdr:rowOff>
    </xdr:from>
    <xdr:ext cx="599010" cy="259045"/>
    <xdr:sp macro="" textlink="">
      <xdr:nvSpPr>
        <xdr:cNvPr id="473" name="【一般廃棄物処理施設】&#10;一人当たり有形固定資産（償却資産）額最大値テキスト">
          <a:extLst>
            <a:ext uri="{FF2B5EF4-FFF2-40B4-BE49-F238E27FC236}">
              <a16:creationId xmlns:a16="http://schemas.microsoft.com/office/drawing/2014/main" id="{D2AD7DB0-AD72-4856-90E7-FCE5979CC354}"/>
            </a:ext>
          </a:extLst>
        </xdr:cNvPr>
        <xdr:cNvSpPr txBox="1"/>
      </xdr:nvSpPr>
      <xdr:spPr>
        <a:xfrm>
          <a:off x="22199600" y="5427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165844</xdr:rowOff>
    </xdr:from>
    <xdr:to>
      <xdr:col>116</xdr:col>
      <xdr:colOff>152400</xdr:colOff>
      <xdr:row>32</xdr:row>
      <xdr:rowOff>165844</xdr:rowOff>
    </xdr:to>
    <xdr:cxnSp macro="">
      <xdr:nvCxnSpPr>
        <xdr:cNvPr id="474" name="直線コネクタ 473">
          <a:extLst>
            <a:ext uri="{FF2B5EF4-FFF2-40B4-BE49-F238E27FC236}">
              <a16:creationId xmlns:a16="http://schemas.microsoft.com/office/drawing/2014/main" id="{53CC1D54-51FE-46CB-9D7B-E186E8C1B707}"/>
            </a:ext>
          </a:extLst>
        </xdr:cNvPr>
        <xdr:cNvCxnSpPr/>
      </xdr:nvCxnSpPr>
      <xdr:spPr>
        <a:xfrm>
          <a:off x="22072600" y="5652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144842</xdr:rowOff>
    </xdr:from>
    <xdr:ext cx="599010" cy="259045"/>
    <xdr:sp macro="" textlink="">
      <xdr:nvSpPr>
        <xdr:cNvPr id="475" name="【一般廃棄物処理施設】&#10;一人当たり有形固定資産（償却資産）額平均値テキスト">
          <a:extLst>
            <a:ext uri="{FF2B5EF4-FFF2-40B4-BE49-F238E27FC236}">
              <a16:creationId xmlns:a16="http://schemas.microsoft.com/office/drawing/2014/main" id="{FAEEB39E-9B9C-4126-A7FB-C00105B81878}"/>
            </a:ext>
          </a:extLst>
        </xdr:cNvPr>
        <xdr:cNvSpPr txBox="1"/>
      </xdr:nvSpPr>
      <xdr:spPr>
        <a:xfrm>
          <a:off x="22199600" y="68313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166415</xdr:rowOff>
    </xdr:from>
    <xdr:to>
      <xdr:col>116</xdr:col>
      <xdr:colOff>114300</xdr:colOff>
      <xdr:row>40</xdr:row>
      <xdr:rowOff>96565</xdr:rowOff>
    </xdr:to>
    <xdr:sp macro="" textlink="">
      <xdr:nvSpPr>
        <xdr:cNvPr id="476" name="フローチャート: 判断 475">
          <a:extLst>
            <a:ext uri="{FF2B5EF4-FFF2-40B4-BE49-F238E27FC236}">
              <a16:creationId xmlns:a16="http://schemas.microsoft.com/office/drawing/2014/main" id="{51074C85-F814-4027-90D9-B562D09B702D}"/>
            </a:ext>
          </a:extLst>
        </xdr:cNvPr>
        <xdr:cNvSpPr/>
      </xdr:nvSpPr>
      <xdr:spPr>
        <a:xfrm>
          <a:off x="22110700" y="685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6597</xdr:rowOff>
    </xdr:from>
    <xdr:to>
      <xdr:col>112</xdr:col>
      <xdr:colOff>38100</xdr:colOff>
      <xdr:row>40</xdr:row>
      <xdr:rowOff>108197</xdr:rowOff>
    </xdr:to>
    <xdr:sp macro="" textlink="">
      <xdr:nvSpPr>
        <xdr:cNvPr id="477" name="フローチャート: 判断 476">
          <a:extLst>
            <a:ext uri="{FF2B5EF4-FFF2-40B4-BE49-F238E27FC236}">
              <a16:creationId xmlns:a16="http://schemas.microsoft.com/office/drawing/2014/main" id="{B30C73A9-F05A-41CB-A94B-88F4DF2AC335}"/>
            </a:ext>
          </a:extLst>
        </xdr:cNvPr>
        <xdr:cNvSpPr/>
      </xdr:nvSpPr>
      <xdr:spPr>
        <a:xfrm>
          <a:off x="21272500" y="6864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156194</xdr:rowOff>
    </xdr:from>
    <xdr:to>
      <xdr:col>107</xdr:col>
      <xdr:colOff>101600</xdr:colOff>
      <xdr:row>40</xdr:row>
      <xdr:rowOff>86344</xdr:rowOff>
    </xdr:to>
    <xdr:sp macro="" textlink="">
      <xdr:nvSpPr>
        <xdr:cNvPr id="478" name="フローチャート: 判断 477">
          <a:extLst>
            <a:ext uri="{FF2B5EF4-FFF2-40B4-BE49-F238E27FC236}">
              <a16:creationId xmlns:a16="http://schemas.microsoft.com/office/drawing/2014/main" id="{6FC26F33-CA7D-4511-99E4-AA2EC1189B63}"/>
            </a:ext>
          </a:extLst>
        </xdr:cNvPr>
        <xdr:cNvSpPr/>
      </xdr:nvSpPr>
      <xdr:spPr>
        <a:xfrm>
          <a:off x="20383500" y="6842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20772</xdr:rowOff>
    </xdr:from>
    <xdr:to>
      <xdr:col>102</xdr:col>
      <xdr:colOff>165100</xdr:colOff>
      <xdr:row>40</xdr:row>
      <xdr:rowOff>122372</xdr:rowOff>
    </xdr:to>
    <xdr:sp macro="" textlink="">
      <xdr:nvSpPr>
        <xdr:cNvPr id="479" name="フローチャート: 判断 478">
          <a:extLst>
            <a:ext uri="{FF2B5EF4-FFF2-40B4-BE49-F238E27FC236}">
              <a16:creationId xmlns:a16="http://schemas.microsoft.com/office/drawing/2014/main" id="{AD9FFB74-F803-4F63-A510-4DFD8A39AFD7}"/>
            </a:ext>
          </a:extLst>
        </xdr:cNvPr>
        <xdr:cNvSpPr/>
      </xdr:nvSpPr>
      <xdr:spPr>
        <a:xfrm>
          <a:off x="19494500" y="6878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111605</xdr:rowOff>
    </xdr:from>
    <xdr:to>
      <xdr:col>98</xdr:col>
      <xdr:colOff>38100</xdr:colOff>
      <xdr:row>40</xdr:row>
      <xdr:rowOff>41755</xdr:rowOff>
    </xdr:to>
    <xdr:sp macro="" textlink="">
      <xdr:nvSpPr>
        <xdr:cNvPr id="480" name="フローチャート: 判断 479">
          <a:extLst>
            <a:ext uri="{FF2B5EF4-FFF2-40B4-BE49-F238E27FC236}">
              <a16:creationId xmlns:a16="http://schemas.microsoft.com/office/drawing/2014/main" id="{DD45F37F-CB03-4EBB-A389-6967E924890A}"/>
            </a:ext>
          </a:extLst>
        </xdr:cNvPr>
        <xdr:cNvSpPr/>
      </xdr:nvSpPr>
      <xdr:spPr>
        <a:xfrm>
          <a:off x="18605500" y="679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04335954-254A-48B1-8010-0494EB74FFFE}"/>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0C74B06F-44D7-47D3-AE08-85BC73F196E4}"/>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A8CFB5CE-69D3-4F6C-A98E-7C0B48C61123}"/>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E749FC0B-B4E1-4994-BBE9-BFC305F60B5D}"/>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4C14774-B26E-4034-9CB7-29D660910C7D}"/>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862</xdr:rowOff>
    </xdr:from>
    <xdr:to>
      <xdr:col>116</xdr:col>
      <xdr:colOff>114300</xdr:colOff>
      <xdr:row>39</xdr:row>
      <xdr:rowOff>102462</xdr:rowOff>
    </xdr:to>
    <xdr:sp macro="" textlink="">
      <xdr:nvSpPr>
        <xdr:cNvPr id="486" name="楕円 485">
          <a:extLst>
            <a:ext uri="{FF2B5EF4-FFF2-40B4-BE49-F238E27FC236}">
              <a16:creationId xmlns:a16="http://schemas.microsoft.com/office/drawing/2014/main" id="{D1183FC5-F7E3-452B-BD67-B74F4389D14A}"/>
            </a:ext>
          </a:extLst>
        </xdr:cNvPr>
        <xdr:cNvSpPr/>
      </xdr:nvSpPr>
      <xdr:spPr>
        <a:xfrm>
          <a:off x="22110700" y="6687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23739</xdr:rowOff>
    </xdr:from>
    <xdr:ext cx="599010" cy="259045"/>
    <xdr:sp macro="" textlink="">
      <xdr:nvSpPr>
        <xdr:cNvPr id="487" name="【一般廃棄物処理施設】&#10;一人当たり有形固定資産（償却資産）額該当値テキスト">
          <a:extLst>
            <a:ext uri="{FF2B5EF4-FFF2-40B4-BE49-F238E27FC236}">
              <a16:creationId xmlns:a16="http://schemas.microsoft.com/office/drawing/2014/main" id="{88E71B87-06DC-494C-9F10-52718F883927}"/>
            </a:ext>
          </a:extLst>
        </xdr:cNvPr>
        <xdr:cNvSpPr txBox="1"/>
      </xdr:nvSpPr>
      <xdr:spPr>
        <a:xfrm>
          <a:off x="22199600" y="6538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12550</xdr:rowOff>
    </xdr:from>
    <xdr:to>
      <xdr:col>112</xdr:col>
      <xdr:colOff>38100</xdr:colOff>
      <xdr:row>39</xdr:row>
      <xdr:rowOff>114150</xdr:rowOff>
    </xdr:to>
    <xdr:sp macro="" textlink="">
      <xdr:nvSpPr>
        <xdr:cNvPr id="488" name="楕円 487">
          <a:extLst>
            <a:ext uri="{FF2B5EF4-FFF2-40B4-BE49-F238E27FC236}">
              <a16:creationId xmlns:a16="http://schemas.microsoft.com/office/drawing/2014/main" id="{294FC087-A550-49EC-A8A1-3B0073A8CCDF}"/>
            </a:ext>
          </a:extLst>
        </xdr:cNvPr>
        <xdr:cNvSpPr/>
      </xdr:nvSpPr>
      <xdr:spPr>
        <a:xfrm>
          <a:off x="21272500" y="66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51662</xdr:rowOff>
    </xdr:from>
    <xdr:to>
      <xdr:col>116</xdr:col>
      <xdr:colOff>63500</xdr:colOff>
      <xdr:row>39</xdr:row>
      <xdr:rowOff>63350</xdr:rowOff>
    </xdr:to>
    <xdr:cxnSp macro="">
      <xdr:nvCxnSpPr>
        <xdr:cNvPr id="489" name="直線コネクタ 488">
          <a:extLst>
            <a:ext uri="{FF2B5EF4-FFF2-40B4-BE49-F238E27FC236}">
              <a16:creationId xmlns:a16="http://schemas.microsoft.com/office/drawing/2014/main" id="{6A5F69EB-DBC8-4A1D-9EC7-8C3009850A57}"/>
            </a:ext>
          </a:extLst>
        </xdr:cNvPr>
        <xdr:cNvCxnSpPr/>
      </xdr:nvCxnSpPr>
      <xdr:spPr>
        <a:xfrm flipV="1">
          <a:off x="21323300" y="6738212"/>
          <a:ext cx="838200" cy="11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170464</xdr:rowOff>
    </xdr:from>
    <xdr:to>
      <xdr:col>107</xdr:col>
      <xdr:colOff>101600</xdr:colOff>
      <xdr:row>39</xdr:row>
      <xdr:rowOff>100614</xdr:rowOff>
    </xdr:to>
    <xdr:sp macro="" textlink="">
      <xdr:nvSpPr>
        <xdr:cNvPr id="490" name="楕円 489">
          <a:extLst>
            <a:ext uri="{FF2B5EF4-FFF2-40B4-BE49-F238E27FC236}">
              <a16:creationId xmlns:a16="http://schemas.microsoft.com/office/drawing/2014/main" id="{F8185389-E556-423F-8503-520569BAC6CB}"/>
            </a:ext>
          </a:extLst>
        </xdr:cNvPr>
        <xdr:cNvSpPr/>
      </xdr:nvSpPr>
      <xdr:spPr>
        <a:xfrm>
          <a:off x="20383500" y="6685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49814</xdr:rowOff>
    </xdr:from>
    <xdr:to>
      <xdr:col>111</xdr:col>
      <xdr:colOff>177800</xdr:colOff>
      <xdr:row>39</xdr:row>
      <xdr:rowOff>63350</xdr:rowOff>
    </xdr:to>
    <xdr:cxnSp macro="">
      <xdr:nvCxnSpPr>
        <xdr:cNvPr id="491" name="直線コネクタ 490">
          <a:extLst>
            <a:ext uri="{FF2B5EF4-FFF2-40B4-BE49-F238E27FC236}">
              <a16:creationId xmlns:a16="http://schemas.microsoft.com/office/drawing/2014/main" id="{9471FB0C-04BB-48A1-B090-E67A530414CC}"/>
            </a:ext>
          </a:extLst>
        </xdr:cNvPr>
        <xdr:cNvCxnSpPr/>
      </xdr:nvCxnSpPr>
      <xdr:spPr>
        <a:xfrm>
          <a:off x="20434300" y="6736364"/>
          <a:ext cx="889000" cy="13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16039</xdr:rowOff>
    </xdr:from>
    <xdr:to>
      <xdr:col>102</xdr:col>
      <xdr:colOff>165100</xdr:colOff>
      <xdr:row>39</xdr:row>
      <xdr:rowOff>117639</xdr:rowOff>
    </xdr:to>
    <xdr:sp macro="" textlink="">
      <xdr:nvSpPr>
        <xdr:cNvPr id="492" name="楕円 491">
          <a:extLst>
            <a:ext uri="{FF2B5EF4-FFF2-40B4-BE49-F238E27FC236}">
              <a16:creationId xmlns:a16="http://schemas.microsoft.com/office/drawing/2014/main" id="{89832341-E808-4835-8FAB-EA339557FB1F}"/>
            </a:ext>
          </a:extLst>
        </xdr:cNvPr>
        <xdr:cNvSpPr/>
      </xdr:nvSpPr>
      <xdr:spPr>
        <a:xfrm>
          <a:off x="19494500" y="6702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49814</xdr:rowOff>
    </xdr:from>
    <xdr:to>
      <xdr:col>107</xdr:col>
      <xdr:colOff>50800</xdr:colOff>
      <xdr:row>39</xdr:row>
      <xdr:rowOff>66839</xdr:rowOff>
    </xdr:to>
    <xdr:cxnSp macro="">
      <xdr:nvCxnSpPr>
        <xdr:cNvPr id="493" name="直線コネクタ 492">
          <a:extLst>
            <a:ext uri="{FF2B5EF4-FFF2-40B4-BE49-F238E27FC236}">
              <a16:creationId xmlns:a16="http://schemas.microsoft.com/office/drawing/2014/main" id="{D2B7B0AE-BECC-4E18-A115-DCD301CBFAEF}"/>
            </a:ext>
          </a:extLst>
        </xdr:cNvPr>
        <xdr:cNvCxnSpPr/>
      </xdr:nvCxnSpPr>
      <xdr:spPr>
        <a:xfrm flipV="1">
          <a:off x="19545300" y="6736364"/>
          <a:ext cx="889000" cy="17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21177</xdr:rowOff>
    </xdr:from>
    <xdr:to>
      <xdr:col>98</xdr:col>
      <xdr:colOff>38100</xdr:colOff>
      <xdr:row>39</xdr:row>
      <xdr:rowOff>122777</xdr:rowOff>
    </xdr:to>
    <xdr:sp macro="" textlink="">
      <xdr:nvSpPr>
        <xdr:cNvPr id="494" name="楕円 493">
          <a:extLst>
            <a:ext uri="{FF2B5EF4-FFF2-40B4-BE49-F238E27FC236}">
              <a16:creationId xmlns:a16="http://schemas.microsoft.com/office/drawing/2014/main" id="{69C78016-F111-4A02-A0B5-C616AC97977B}"/>
            </a:ext>
          </a:extLst>
        </xdr:cNvPr>
        <xdr:cNvSpPr/>
      </xdr:nvSpPr>
      <xdr:spPr>
        <a:xfrm>
          <a:off x="18605500" y="6707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66839</xdr:rowOff>
    </xdr:from>
    <xdr:to>
      <xdr:col>102</xdr:col>
      <xdr:colOff>114300</xdr:colOff>
      <xdr:row>39</xdr:row>
      <xdr:rowOff>71977</xdr:rowOff>
    </xdr:to>
    <xdr:cxnSp macro="">
      <xdr:nvCxnSpPr>
        <xdr:cNvPr id="495" name="直線コネクタ 494">
          <a:extLst>
            <a:ext uri="{FF2B5EF4-FFF2-40B4-BE49-F238E27FC236}">
              <a16:creationId xmlns:a16="http://schemas.microsoft.com/office/drawing/2014/main" id="{07B6234E-2194-4395-A09C-309A4BAA2320}"/>
            </a:ext>
          </a:extLst>
        </xdr:cNvPr>
        <xdr:cNvCxnSpPr/>
      </xdr:nvCxnSpPr>
      <xdr:spPr>
        <a:xfrm flipV="1">
          <a:off x="18656300" y="6753389"/>
          <a:ext cx="889000" cy="5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99324</xdr:rowOff>
    </xdr:from>
    <xdr:ext cx="599010" cy="259045"/>
    <xdr:sp macro="" textlink="">
      <xdr:nvSpPr>
        <xdr:cNvPr id="496" name="n_1aveValue【一般廃棄物処理施設】&#10;一人当たり有形固定資産（償却資産）額">
          <a:extLst>
            <a:ext uri="{FF2B5EF4-FFF2-40B4-BE49-F238E27FC236}">
              <a16:creationId xmlns:a16="http://schemas.microsoft.com/office/drawing/2014/main" id="{2DE8C784-6A7E-494C-B5CD-AB4CA211F152}"/>
            </a:ext>
          </a:extLst>
        </xdr:cNvPr>
        <xdr:cNvSpPr txBox="1"/>
      </xdr:nvSpPr>
      <xdr:spPr>
        <a:xfrm>
          <a:off x="21011095" y="6957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77471</xdr:rowOff>
    </xdr:from>
    <xdr:ext cx="599010" cy="259045"/>
    <xdr:sp macro="" textlink="">
      <xdr:nvSpPr>
        <xdr:cNvPr id="497" name="n_2aveValue【一般廃棄物処理施設】&#10;一人当たり有形固定資産（償却資産）額">
          <a:extLst>
            <a:ext uri="{FF2B5EF4-FFF2-40B4-BE49-F238E27FC236}">
              <a16:creationId xmlns:a16="http://schemas.microsoft.com/office/drawing/2014/main" id="{E40071F3-4701-470C-A032-F69B894DC19A}"/>
            </a:ext>
          </a:extLst>
        </xdr:cNvPr>
        <xdr:cNvSpPr txBox="1"/>
      </xdr:nvSpPr>
      <xdr:spPr>
        <a:xfrm>
          <a:off x="20134795" y="6935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40</xdr:row>
      <xdr:rowOff>113499</xdr:rowOff>
    </xdr:from>
    <xdr:ext cx="599010" cy="259045"/>
    <xdr:sp macro="" textlink="">
      <xdr:nvSpPr>
        <xdr:cNvPr id="498" name="n_3aveValue【一般廃棄物処理施設】&#10;一人当たり有形固定資産（償却資産）額">
          <a:extLst>
            <a:ext uri="{FF2B5EF4-FFF2-40B4-BE49-F238E27FC236}">
              <a16:creationId xmlns:a16="http://schemas.microsoft.com/office/drawing/2014/main" id="{C45DCC8D-40EF-4B6D-A40E-C26F5C299278}"/>
            </a:ext>
          </a:extLst>
        </xdr:cNvPr>
        <xdr:cNvSpPr txBox="1"/>
      </xdr:nvSpPr>
      <xdr:spPr>
        <a:xfrm>
          <a:off x="19245795" y="6971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40</xdr:row>
      <xdr:rowOff>32882</xdr:rowOff>
    </xdr:from>
    <xdr:ext cx="599010" cy="259045"/>
    <xdr:sp macro="" textlink="">
      <xdr:nvSpPr>
        <xdr:cNvPr id="499" name="n_4aveValue【一般廃棄物処理施設】&#10;一人当たり有形固定資産（償却資産）額">
          <a:extLst>
            <a:ext uri="{FF2B5EF4-FFF2-40B4-BE49-F238E27FC236}">
              <a16:creationId xmlns:a16="http://schemas.microsoft.com/office/drawing/2014/main" id="{280FF4DF-DEA7-4F3A-B3BB-F1CF9D9AD137}"/>
            </a:ext>
          </a:extLst>
        </xdr:cNvPr>
        <xdr:cNvSpPr txBox="1"/>
      </xdr:nvSpPr>
      <xdr:spPr>
        <a:xfrm>
          <a:off x="18356795" y="6890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37</xdr:row>
      <xdr:rowOff>130677</xdr:rowOff>
    </xdr:from>
    <xdr:ext cx="599010" cy="259045"/>
    <xdr:sp macro="" textlink="">
      <xdr:nvSpPr>
        <xdr:cNvPr id="500" name="n_1mainValue【一般廃棄物処理施設】&#10;一人当たり有形固定資産（償却資産）額">
          <a:extLst>
            <a:ext uri="{FF2B5EF4-FFF2-40B4-BE49-F238E27FC236}">
              <a16:creationId xmlns:a16="http://schemas.microsoft.com/office/drawing/2014/main" id="{F684B80B-7A6A-4013-9F8B-07B2E924464F}"/>
            </a:ext>
          </a:extLst>
        </xdr:cNvPr>
        <xdr:cNvSpPr txBox="1"/>
      </xdr:nvSpPr>
      <xdr:spPr>
        <a:xfrm>
          <a:off x="21011095" y="6474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117141</xdr:rowOff>
    </xdr:from>
    <xdr:ext cx="599010" cy="259045"/>
    <xdr:sp macro="" textlink="">
      <xdr:nvSpPr>
        <xdr:cNvPr id="501" name="n_2mainValue【一般廃棄物処理施設】&#10;一人当たり有形固定資産（償却資産）額">
          <a:extLst>
            <a:ext uri="{FF2B5EF4-FFF2-40B4-BE49-F238E27FC236}">
              <a16:creationId xmlns:a16="http://schemas.microsoft.com/office/drawing/2014/main" id="{53FFD45A-E789-4F2B-A627-EE5D57BB06AD}"/>
            </a:ext>
          </a:extLst>
        </xdr:cNvPr>
        <xdr:cNvSpPr txBox="1"/>
      </xdr:nvSpPr>
      <xdr:spPr>
        <a:xfrm>
          <a:off x="20134795" y="6460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37</xdr:row>
      <xdr:rowOff>134166</xdr:rowOff>
    </xdr:from>
    <xdr:ext cx="599010" cy="259045"/>
    <xdr:sp macro="" textlink="">
      <xdr:nvSpPr>
        <xdr:cNvPr id="502" name="n_3mainValue【一般廃棄物処理施設】&#10;一人当たり有形固定資産（償却資産）額">
          <a:extLst>
            <a:ext uri="{FF2B5EF4-FFF2-40B4-BE49-F238E27FC236}">
              <a16:creationId xmlns:a16="http://schemas.microsoft.com/office/drawing/2014/main" id="{5B894057-3659-4E0B-8E35-B1F23B9C4AA3}"/>
            </a:ext>
          </a:extLst>
        </xdr:cNvPr>
        <xdr:cNvSpPr txBox="1"/>
      </xdr:nvSpPr>
      <xdr:spPr>
        <a:xfrm>
          <a:off x="19245795" y="6477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37</xdr:row>
      <xdr:rowOff>139304</xdr:rowOff>
    </xdr:from>
    <xdr:ext cx="599010" cy="259045"/>
    <xdr:sp macro="" textlink="">
      <xdr:nvSpPr>
        <xdr:cNvPr id="503" name="n_4mainValue【一般廃棄物処理施設】&#10;一人当たり有形固定資産（償却資産）額">
          <a:extLst>
            <a:ext uri="{FF2B5EF4-FFF2-40B4-BE49-F238E27FC236}">
              <a16:creationId xmlns:a16="http://schemas.microsoft.com/office/drawing/2014/main" id="{AF36C7B5-0E4D-4980-8233-C74FAEA658CA}"/>
            </a:ext>
          </a:extLst>
        </xdr:cNvPr>
        <xdr:cNvSpPr txBox="1"/>
      </xdr:nvSpPr>
      <xdr:spPr>
        <a:xfrm>
          <a:off x="18356795" y="6482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4" name="正方形/長方形 503">
          <a:extLst>
            <a:ext uri="{FF2B5EF4-FFF2-40B4-BE49-F238E27FC236}">
              <a16:creationId xmlns:a16="http://schemas.microsoft.com/office/drawing/2014/main" id="{3A436618-CF21-444D-A474-34F123A5CBBA}"/>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5" name="正方形/長方形 504">
          <a:extLst>
            <a:ext uri="{FF2B5EF4-FFF2-40B4-BE49-F238E27FC236}">
              <a16:creationId xmlns:a16="http://schemas.microsoft.com/office/drawing/2014/main" id="{3938E901-9378-45E9-8A46-C7822E6C14B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6" name="正方形/長方形 505">
          <a:extLst>
            <a:ext uri="{FF2B5EF4-FFF2-40B4-BE49-F238E27FC236}">
              <a16:creationId xmlns:a16="http://schemas.microsoft.com/office/drawing/2014/main" id="{8FDF60CD-B9C4-4C05-ACD1-28BC7B866E71}"/>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7" name="正方形/長方形 506">
          <a:extLst>
            <a:ext uri="{FF2B5EF4-FFF2-40B4-BE49-F238E27FC236}">
              <a16:creationId xmlns:a16="http://schemas.microsoft.com/office/drawing/2014/main" id="{433D04FA-95DF-4B93-BF49-01FA8A50B34E}"/>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8" name="正方形/長方形 507">
          <a:extLst>
            <a:ext uri="{FF2B5EF4-FFF2-40B4-BE49-F238E27FC236}">
              <a16:creationId xmlns:a16="http://schemas.microsoft.com/office/drawing/2014/main" id="{0CA71B5A-BB17-491F-99DC-4F484FF76B5C}"/>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9" name="正方形/長方形 508">
          <a:extLst>
            <a:ext uri="{FF2B5EF4-FFF2-40B4-BE49-F238E27FC236}">
              <a16:creationId xmlns:a16="http://schemas.microsoft.com/office/drawing/2014/main" id="{EF4BE4AA-6400-48D1-824F-710EC608C763}"/>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0" name="正方形/長方形 509">
          <a:extLst>
            <a:ext uri="{FF2B5EF4-FFF2-40B4-BE49-F238E27FC236}">
              <a16:creationId xmlns:a16="http://schemas.microsoft.com/office/drawing/2014/main" id="{1846C781-B61B-45BA-87EF-2F330F0CB62F}"/>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1" name="正方形/長方形 510">
          <a:extLst>
            <a:ext uri="{FF2B5EF4-FFF2-40B4-BE49-F238E27FC236}">
              <a16:creationId xmlns:a16="http://schemas.microsoft.com/office/drawing/2014/main" id="{5D9F06BB-5B84-4495-8E5C-6A9A05D74D5D}"/>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2" name="テキスト ボックス 511">
          <a:extLst>
            <a:ext uri="{FF2B5EF4-FFF2-40B4-BE49-F238E27FC236}">
              <a16:creationId xmlns:a16="http://schemas.microsoft.com/office/drawing/2014/main" id="{1B3D1D13-7F11-4354-B553-822C75FD28F6}"/>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3" name="直線コネクタ 512">
          <a:extLst>
            <a:ext uri="{FF2B5EF4-FFF2-40B4-BE49-F238E27FC236}">
              <a16:creationId xmlns:a16="http://schemas.microsoft.com/office/drawing/2014/main" id="{5383D078-47F6-4ADF-AEEC-9E06879CD9B6}"/>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4" name="テキスト ボックス 513">
          <a:extLst>
            <a:ext uri="{FF2B5EF4-FFF2-40B4-BE49-F238E27FC236}">
              <a16:creationId xmlns:a16="http://schemas.microsoft.com/office/drawing/2014/main" id="{FBF2D0F9-1007-4E73-AF51-E6AB378FCB44}"/>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5" name="直線コネクタ 514">
          <a:extLst>
            <a:ext uri="{FF2B5EF4-FFF2-40B4-BE49-F238E27FC236}">
              <a16:creationId xmlns:a16="http://schemas.microsoft.com/office/drawing/2014/main" id="{CEAEDA0A-AF83-4BA5-BC26-4C0179FAFC1D}"/>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6" name="テキスト ボックス 515">
          <a:extLst>
            <a:ext uri="{FF2B5EF4-FFF2-40B4-BE49-F238E27FC236}">
              <a16:creationId xmlns:a16="http://schemas.microsoft.com/office/drawing/2014/main" id="{2AC55D72-5E3D-4C6B-9C86-95B16940FAEB}"/>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7" name="直線コネクタ 516">
          <a:extLst>
            <a:ext uri="{FF2B5EF4-FFF2-40B4-BE49-F238E27FC236}">
              <a16:creationId xmlns:a16="http://schemas.microsoft.com/office/drawing/2014/main" id="{D9E4A706-4BC5-4F2E-8D8F-C7735B43EDBE}"/>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8" name="テキスト ボックス 517">
          <a:extLst>
            <a:ext uri="{FF2B5EF4-FFF2-40B4-BE49-F238E27FC236}">
              <a16:creationId xmlns:a16="http://schemas.microsoft.com/office/drawing/2014/main" id="{DBB9486B-ED5C-4E58-8CCA-0319645E33B6}"/>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9" name="直線コネクタ 518">
          <a:extLst>
            <a:ext uri="{FF2B5EF4-FFF2-40B4-BE49-F238E27FC236}">
              <a16:creationId xmlns:a16="http://schemas.microsoft.com/office/drawing/2014/main" id="{FBD22ACA-2642-4EF8-9C1C-DCEA78149F95}"/>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0" name="テキスト ボックス 519">
          <a:extLst>
            <a:ext uri="{FF2B5EF4-FFF2-40B4-BE49-F238E27FC236}">
              <a16:creationId xmlns:a16="http://schemas.microsoft.com/office/drawing/2014/main" id="{ADC4055B-CCA8-422A-94B6-DB290AB15EC7}"/>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1" name="直線コネクタ 520">
          <a:extLst>
            <a:ext uri="{FF2B5EF4-FFF2-40B4-BE49-F238E27FC236}">
              <a16:creationId xmlns:a16="http://schemas.microsoft.com/office/drawing/2014/main" id="{8D8FA3BD-F2A3-4F19-8F39-CBD451DF53A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2" name="テキスト ボックス 521">
          <a:extLst>
            <a:ext uri="{FF2B5EF4-FFF2-40B4-BE49-F238E27FC236}">
              <a16:creationId xmlns:a16="http://schemas.microsoft.com/office/drawing/2014/main" id="{985DB525-7B9D-4412-90C5-DA757B2B844C}"/>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3" name="直線コネクタ 522">
          <a:extLst>
            <a:ext uri="{FF2B5EF4-FFF2-40B4-BE49-F238E27FC236}">
              <a16:creationId xmlns:a16="http://schemas.microsoft.com/office/drawing/2014/main" id="{606FE698-9FCF-4C25-B7FE-7F5782CDD9F5}"/>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4" name="テキスト ボックス 523">
          <a:extLst>
            <a:ext uri="{FF2B5EF4-FFF2-40B4-BE49-F238E27FC236}">
              <a16:creationId xmlns:a16="http://schemas.microsoft.com/office/drawing/2014/main" id="{910CC7B8-3355-4B58-AC75-C38F66AA948D}"/>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a:extLst>
            <a:ext uri="{FF2B5EF4-FFF2-40B4-BE49-F238E27FC236}">
              <a16:creationId xmlns:a16="http://schemas.microsoft.com/office/drawing/2014/main" id="{ED0F3C58-4880-4FE3-B2F8-5D8B6914AC5E}"/>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6" name="テキスト ボックス 525">
          <a:extLst>
            <a:ext uri="{FF2B5EF4-FFF2-40B4-BE49-F238E27FC236}">
              <a16:creationId xmlns:a16="http://schemas.microsoft.com/office/drawing/2014/main" id="{52E8A4B9-C1A4-44C8-9480-AFBFB5C79C5F}"/>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保健センター・保健所】&#10;有形固定資産減価償却率グラフ枠">
          <a:extLst>
            <a:ext uri="{FF2B5EF4-FFF2-40B4-BE49-F238E27FC236}">
              <a16:creationId xmlns:a16="http://schemas.microsoft.com/office/drawing/2014/main" id="{2F97EE5D-50EE-424D-8FB9-EC299C0F4C15}"/>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54</xdr:row>
      <xdr:rowOff>152400</xdr:rowOff>
    </xdr:from>
    <xdr:to>
      <xdr:col>85</xdr:col>
      <xdr:colOff>126364</xdr:colOff>
      <xdr:row>63</xdr:row>
      <xdr:rowOff>120015</xdr:rowOff>
    </xdr:to>
    <xdr:cxnSp macro="">
      <xdr:nvCxnSpPr>
        <xdr:cNvPr id="528" name="直線コネクタ 527">
          <a:extLst>
            <a:ext uri="{FF2B5EF4-FFF2-40B4-BE49-F238E27FC236}">
              <a16:creationId xmlns:a16="http://schemas.microsoft.com/office/drawing/2014/main" id="{F90A50F1-79D2-4377-9371-1B8D588B914A}"/>
            </a:ext>
          </a:extLst>
        </xdr:cNvPr>
        <xdr:cNvCxnSpPr/>
      </xdr:nvCxnSpPr>
      <xdr:spPr>
        <a:xfrm flipV="1">
          <a:off x="16318864" y="9410700"/>
          <a:ext cx="0" cy="1510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123842</xdr:rowOff>
    </xdr:from>
    <xdr:ext cx="405111" cy="259045"/>
    <xdr:sp macro="" textlink="">
      <xdr:nvSpPr>
        <xdr:cNvPr id="529" name="【保健センター・保健所】&#10;有形固定資産減価償却率最小値テキスト">
          <a:extLst>
            <a:ext uri="{FF2B5EF4-FFF2-40B4-BE49-F238E27FC236}">
              <a16:creationId xmlns:a16="http://schemas.microsoft.com/office/drawing/2014/main" id="{FB99CCCE-F546-4CE0-9883-53BA98C28D4E}"/>
            </a:ext>
          </a:extLst>
        </xdr:cNvPr>
        <xdr:cNvSpPr txBox="1"/>
      </xdr:nvSpPr>
      <xdr:spPr>
        <a:xfrm>
          <a:off x="16357600" y="10925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120015</xdr:rowOff>
    </xdr:from>
    <xdr:to>
      <xdr:col>86</xdr:col>
      <xdr:colOff>25400</xdr:colOff>
      <xdr:row>63</xdr:row>
      <xdr:rowOff>120015</xdr:rowOff>
    </xdr:to>
    <xdr:cxnSp macro="">
      <xdr:nvCxnSpPr>
        <xdr:cNvPr id="530" name="直線コネクタ 529">
          <a:extLst>
            <a:ext uri="{FF2B5EF4-FFF2-40B4-BE49-F238E27FC236}">
              <a16:creationId xmlns:a16="http://schemas.microsoft.com/office/drawing/2014/main" id="{8460FE99-A17F-481B-9E00-4AEF43A8097B}"/>
            </a:ext>
          </a:extLst>
        </xdr:cNvPr>
        <xdr:cNvCxnSpPr/>
      </xdr:nvCxnSpPr>
      <xdr:spPr>
        <a:xfrm>
          <a:off x="16230600" y="10921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99077</xdr:rowOff>
    </xdr:from>
    <xdr:ext cx="405111" cy="259045"/>
    <xdr:sp macro="" textlink="">
      <xdr:nvSpPr>
        <xdr:cNvPr id="531" name="【保健センター・保健所】&#10;有形固定資産減価償却率最大値テキスト">
          <a:extLst>
            <a:ext uri="{FF2B5EF4-FFF2-40B4-BE49-F238E27FC236}">
              <a16:creationId xmlns:a16="http://schemas.microsoft.com/office/drawing/2014/main" id="{8128D142-1C4D-4FC3-9A17-43DD4310BE66}"/>
            </a:ext>
          </a:extLst>
        </xdr:cNvPr>
        <xdr:cNvSpPr txBox="1"/>
      </xdr:nvSpPr>
      <xdr:spPr>
        <a:xfrm>
          <a:off x="16357600" y="918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152400</xdr:rowOff>
    </xdr:from>
    <xdr:to>
      <xdr:col>86</xdr:col>
      <xdr:colOff>25400</xdr:colOff>
      <xdr:row>54</xdr:row>
      <xdr:rowOff>152400</xdr:rowOff>
    </xdr:to>
    <xdr:cxnSp macro="">
      <xdr:nvCxnSpPr>
        <xdr:cNvPr id="532" name="直線コネクタ 531">
          <a:extLst>
            <a:ext uri="{FF2B5EF4-FFF2-40B4-BE49-F238E27FC236}">
              <a16:creationId xmlns:a16="http://schemas.microsoft.com/office/drawing/2014/main" id="{DE640B3C-E506-4334-A2BC-72A671C9C186}"/>
            </a:ext>
          </a:extLst>
        </xdr:cNvPr>
        <xdr:cNvCxnSpPr/>
      </xdr:nvCxnSpPr>
      <xdr:spPr>
        <a:xfrm>
          <a:off x="16230600" y="941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165752</xdr:rowOff>
    </xdr:from>
    <xdr:ext cx="405111" cy="259045"/>
    <xdr:sp macro="" textlink="">
      <xdr:nvSpPr>
        <xdr:cNvPr id="533" name="【保健センター・保健所】&#10;有形固定資産減価償却率平均値テキスト">
          <a:extLst>
            <a:ext uri="{FF2B5EF4-FFF2-40B4-BE49-F238E27FC236}">
              <a16:creationId xmlns:a16="http://schemas.microsoft.com/office/drawing/2014/main" id="{334E364B-0B63-49EA-8526-7815EBE5ADB3}"/>
            </a:ext>
          </a:extLst>
        </xdr:cNvPr>
        <xdr:cNvSpPr txBox="1"/>
      </xdr:nvSpPr>
      <xdr:spPr>
        <a:xfrm>
          <a:off x="16357600" y="102813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15875</xdr:rowOff>
    </xdr:from>
    <xdr:to>
      <xdr:col>85</xdr:col>
      <xdr:colOff>177800</xdr:colOff>
      <xdr:row>60</xdr:row>
      <xdr:rowOff>117475</xdr:rowOff>
    </xdr:to>
    <xdr:sp macro="" textlink="">
      <xdr:nvSpPr>
        <xdr:cNvPr id="534" name="フローチャート: 判断 533">
          <a:extLst>
            <a:ext uri="{FF2B5EF4-FFF2-40B4-BE49-F238E27FC236}">
              <a16:creationId xmlns:a16="http://schemas.microsoft.com/office/drawing/2014/main" id="{0C179235-D88E-4049-9678-56E3D7265E23}"/>
            </a:ext>
          </a:extLst>
        </xdr:cNvPr>
        <xdr:cNvSpPr/>
      </xdr:nvSpPr>
      <xdr:spPr>
        <a:xfrm>
          <a:off x="16268700" y="1030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162560</xdr:rowOff>
    </xdr:from>
    <xdr:to>
      <xdr:col>81</xdr:col>
      <xdr:colOff>101600</xdr:colOff>
      <xdr:row>60</xdr:row>
      <xdr:rowOff>92710</xdr:rowOff>
    </xdr:to>
    <xdr:sp macro="" textlink="">
      <xdr:nvSpPr>
        <xdr:cNvPr id="535" name="フローチャート: 判断 534">
          <a:extLst>
            <a:ext uri="{FF2B5EF4-FFF2-40B4-BE49-F238E27FC236}">
              <a16:creationId xmlns:a16="http://schemas.microsoft.com/office/drawing/2014/main" id="{19FB428B-6AA3-4131-A4E1-F3530805F0DE}"/>
            </a:ext>
          </a:extLst>
        </xdr:cNvPr>
        <xdr:cNvSpPr/>
      </xdr:nvSpPr>
      <xdr:spPr>
        <a:xfrm>
          <a:off x="15430500" y="1027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154940</xdr:rowOff>
    </xdr:from>
    <xdr:to>
      <xdr:col>76</xdr:col>
      <xdr:colOff>165100</xdr:colOff>
      <xdr:row>60</xdr:row>
      <xdr:rowOff>85090</xdr:rowOff>
    </xdr:to>
    <xdr:sp macro="" textlink="">
      <xdr:nvSpPr>
        <xdr:cNvPr id="536" name="フローチャート: 判断 535">
          <a:extLst>
            <a:ext uri="{FF2B5EF4-FFF2-40B4-BE49-F238E27FC236}">
              <a16:creationId xmlns:a16="http://schemas.microsoft.com/office/drawing/2014/main" id="{A12B52BB-E905-42AE-96E0-0165409F1B1B}"/>
            </a:ext>
          </a:extLst>
        </xdr:cNvPr>
        <xdr:cNvSpPr/>
      </xdr:nvSpPr>
      <xdr:spPr>
        <a:xfrm>
          <a:off x="14541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97790</xdr:rowOff>
    </xdr:from>
    <xdr:to>
      <xdr:col>72</xdr:col>
      <xdr:colOff>38100</xdr:colOff>
      <xdr:row>60</xdr:row>
      <xdr:rowOff>27940</xdr:rowOff>
    </xdr:to>
    <xdr:sp macro="" textlink="">
      <xdr:nvSpPr>
        <xdr:cNvPr id="537" name="フローチャート: 判断 536">
          <a:extLst>
            <a:ext uri="{FF2B5EF4-FFF2-40B4-BE49-F238E27FC236}">
              <a16:creationId xmlns:a16="http://schemas.microsoft.com/office/drawing/2014/main" id="{3578F2CC-89C2-4E53-9EC7-0F029CD5DAF3}"/>
            </a:ext>
          </a:extLst>
        </xdr:cNvPr>
        <xdr:cNvSpPr/>
      </xdr:nvSpPr>
      <xdr:spPr>
        <a:xfrm>
          <a:off x="136525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17780</xdr:rowOff>
    </xdr:from>
    <xdr:to>
      <xdr:col>67</xdr:col>
      <xdr:colOff>101600</xdr:colOff>
      <xdr:row>59</xdr:row>
      <xdr:rowOff>119380</xdr:rowOff>
    </xdr:to>
    <xdr:sp macro="" textlink="">
      <xdr:nvSpPr>
        <xdr:cNvPr id="538" name="フローチャート: 判断 537">
          <a:extLst>
            <a:ext uri="{FF2B5EF4-FFF2-40B4-BE49-F238E27FC236}">
              <a16:creationId xmlns:a16="http://schemas.microsoft.com/office/drawing/2014/main" id="{3AFF3E34-9BEC-4F4C-8E95-09FD7A6203C4}"/>
            </a:ext>
          </a:extLst>
        </xdr:cNvPr>
        <xdr:cNvSpPr/>
      </xdr:nvSpPr>
      <xdr:spPr>
        <a:xfrm>
          <a:off x="12763500" y="1013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46380D57-72B6-4A73-96E3-CBC9DD414F6D}"/>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ABE7B736-5744-4772-B241-8DB44E154F49}"/>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EF503C8B-AA21-43E6-86EF-D48CBB5420BE}"/>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CC752071-64FA-4789-92B8-A4534614FB21}"/>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70BA63E6-F452-4EA8-9D54-8FCEB2B93DD1}"/>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52070</xdr:rowOff>
    </xdr:from>
    <xdr:to>
      <xdr:col>85</xdr:col>
      <xdr:colOff>177800</xdr:colOff>
      <xdr:row>57</xdr:row>
      <xdr:rowOff>153670</xdr:rowOff>
    </xdr:to>
    <xdr:sp macro="" textlink="">
      <xdr:nvSpPr>
        <xdr:cNvPr id="544" name="楕円 543">
          <a:extLst>
            <a:ext uri="{FF2B5EF4-FFF2-40B4-BE49-F238E27FC236}">
              <a16:creationId xmlns:a16="http://schemas.microsoft.com/office/drawing/2014/main" id="{A5922304-E453-4CF3-915D-3FC61A580834}"/>
            </a:ext>
          </a:extLst>
        </xdr:cNvPr>
        <xdr:cNvSpPr/>
      </xdr:nvSpPr>
      <xdr:spPr>
        <a:xfrm>
          <a:off x="16268700" y="982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74947</xdr:rowOff>
    </xdr:from>
    <xdr:ext cx="405111" cy="259045"/>
    <xdr:sp macro="" textlink="">
      <xdr:nvSpPr>
        <xdr:cNvPr id="545" name="【保健センター・保健所】&#10;有形固定資産減価償却率該当値テキスト">
          <a:extLst>
            <a:ext uri="{FF2B5EF4-FFF2-40B4-BE49-F238E27FC236}">
              <a16:creationId xmlns:a16="http://schemas.microsoft.com/office/drawing/2014/main" id="{511706B2-106C-4596-BAFA-893BF9F6E522}"/>
            </a:ext>
          </a:extLst>
        </xdr:cNvPr>
        <xdr:cNvSpPr txBox="1"/>
      </xdr:nvSpPr>
      <xdr:spPr>
        <a:xfrm>
          <a:off x="16357600" y="967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170180</xdr:rowOff>
    </xdr:from>
    <xdr:to>
      <xdr:col>81</xdr:col>
      <xdr:colOff>101600</xdr:colOff>
      <xdr:row>57</xdr:row>
      <xdr:rowOff>100330</xdr:rowOff>
    </xdr:to>
    <xdr:sp macro="" textlink="">
      <xdr:nvSpPr>
        <xdr:cNvPr id="546" name="楕円 545">
          <a:extLst>
            <a:ext uri="{FF2B5EF4-FFF2-40B4-BE49-F238E27FC236}">
              <a16:creationId xmlns:a16="http://schemas.microsoft.com/office/drawing/2014/main" id="{3E4610E4-86C9-4D0C-A2DB-2D6F325E701A}"/>
            </a:ext>
          </a:extLst>
        </xdr:cNvPr>
        <xdr:cNvSpPr/>
      </xdr:nvSpPr>
      <xdr:spPr>
        <a:xfrm>
          <a:off x="15430500" y="977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49530</xdr:rowOff>
    </xdr:from>
    <xdr:to>
      <xdr:col>85</xdr:col>
      <xdr:colOff>127000</xdr:colOff>
      <xdr:row>57</xdr:row>
      <xdr:rowOff>102870</xdr:rowOff>
    </xdr:to>
    <xdr:cxnSp macro="">
      <xdr:nvCxnSpPr>
        <xdr:cNvPr id="547" name="直線コネクタ 546">
          <a:extLst>
            <a:ext uri="{FF2B5EF4-FFF2-40B4-BE49-F238E27FC236}">
              <a16:creationId xmlns:a16="http://schemas.microsoft.com/office/drawing/2014/main" id="{C2181483-C874-473E-985B-ED77B7529BFA}"/>
            </a:ext>
          </a:extLst>
        </xdr:cNvPr>
        <xdr:cNvCxnSpPr/>
      </xdr:nvCxnSpPr>
      <xdr:spPr>
        <a:xfrm>
          <a:off x="15481300" y="982218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116840</xdr:rowOff>
    </xdr:from>
    <xdr:to>
      <xdr:col>76</xdr:col>
      <xdr:colOff>165100</xdr:colOff>
      <xdr:row>57</xdr:row>
      <xdr:rowOff>46990</xdr:rowOff>
    </xdr:to>
    <xdr:sp macro="" textlink="">
      <xdr:nvSpPr>
        <xdr:cNvPr id="548" name="楕円 547">
          <a:extLst>
            <a:ext uri="{FF2B5EF4-FFF2-40B4-BE49-F238E27FC236}">
              <a16:creationId xmlns:a16="http://schemas.microsoft.com/office/drawing/2014/main" id="{FBE231DE-B0E2-4BDA-845F-26EF3176D8A8}"/>
            </a:ext>
          </a:extLst>
        </xdr:cNvPr>
        <xdr:cNvSpPr/>
      </xdr:nvSpPr>
      <xdr:spPr>
        <a:xfrm>
          <a:off x="14541500" y="971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167640</xdr:rowOff>
    </xdr:from>
    <xdr:to>
      <xdr:col>81</xdr:col>
      <xdr:colOff>50800</xdr:colOff>
      <xdr:row>57</xdr:row>
      <xdr:rowOff>49530</xdr:rowOff>
    </xdr:to>
    <xdr:cxnSp macro="">
      <xdr:nvCxnSpPr>
        <xdr:cNvPr id="549" name="直線コネクタ 548">
          <a:extLst>
            <a:ext uri="{FF2B5EF4-FFF2-40B4-BE49-F238E27FC236}">
              <a16:creationId xmlns:a16="http://schemas.microsoft.com/office/drawing/2014/main" id="{2F2F7EA8-7BC6-4457-A33F-33E64671AD5F}"/>
            </a:ext>
          </a:extLst>
        </xdr:cNvPr>
        <xdr:cNvCxnSpPr/>
      </xdr:nvCxnSpPr>
      <xdr:spPr>
        <a:xfrm>
          <a:off x="14592300" y="97688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151130</xdr:rowOff>
    </xdr:from>
    <xdr:to>
      <xdr:col>72</xdr:col>
      <xdr:colOff>38100</xdr:colOff>
      <xdr:row>57</xdr:row>
      <xdr:rowOff>81280</xdr:rowOff>
    </xdr:to>
    <xdr:sp macro="" textlink="">
      <xdr:nvSpPr>
        <xdr:cNvPr id="550" name="楕円 549">
          <a:extLst>
            <a:ext uri="{FF2B5EF4-FFF2-40B4-BE49-F238E27FC236}">
              <a16:creationId xmlns:a16="http://schemas.microsoft.com/office/drawing/2014/main" id="{A7F73811-B41A-445B-833F-E5A7579FD3D0}"/>
            </a:ext>
          </a:extLst>
        </xdr:cNvPr>
        <xdr:cNvSpPr/>
      </xdr:nvSpPr>
      <xdr:spPr>
        <a:xfrm>
          <a:off x="13652500" y="9752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56</xdr:row>
      <xdr:rowOff>167640</xdr:rowOff>
    </xdr:from>
    <xdr:to>
      <xdr:col>76</xdr:col>
      <xdr:colOff>114300</xdr:colOff>
      <xdr:row>57</xdr:row>
      <xdr:rowOff>30480</xdr:rowOff>
    </xdr:to>
    <xdr:cxnSp macro="">
      <xdr:nvCxnSpPr>
        <xdr:cNvPr id="551" name="直線コネクタ 550">
          <a:extLst>
            <a:ext uri="{FF2B5EF4-FFF2-40B4-BE49-F238E27FC236}">
              <a16:creationId xmlns:a16="http://schemas.microsoft.com/office/drawing/2014/main" id="{70EF2945-8D1C-4012-9D41-64B34FED6282}"/>
            </a:ext>
          </a:extLst>
        </xdr:cNvPr>
        <xdr:cNvCxnSpPr/>
      </xdr:nvCxnSpPr>
      <xdr:spPr>
        <a:xfrm flipV="1">
          <a:off x="13703300" y="97688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635</xdr:rowOff>
    </xdr:from>
    <xdr:to>
      <xdr:col>67</xdr:col>
      <xdr:colOff>101600</xdr:colOff>
      <xdr:row>57</xdr:row>
      <xdr:rowOff>102235</xdr:rowOff>
    </xdr:to>
    <xdr:sp macro="" textlink="">
      <xdr:nvSpPr>
        <xdr:cNvPr id="552" name="楕円 551">
          <a:extLst>
            <a:ext uri="{FF2B5EF4-FFF2-40B4-BE49-F238E27FC236}">
              <a16:creationId xmlns:a16="http://schemas.microsoft.com/office/drawing/2014/main" id="{59BCCA78-7EC8-421A-B1CF-AF638FD794A9}"/>
            </a:ext>
          </a:extLst>
        </xdr:cNvPr>
        <xdr:cNvSpPr/>
      </xdr:nvSpPr>
      <xdr:spPr>
        <a:xfrm>
          <a:off x="12763500" y="977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30480</xdr:rowOff>
    </xdr:from>
    <xdr:to>
      <xdr:col>71</xdr:col>
      <xdr:colOff>177800</xdr:colOff>
      <xdr:row>57</xdr:row>
      <xdr:rowOff>51435</xdr:rowOff>
    </xdr:to>
    <xdr:cxnSp macro="">
      <xdr:nvCxnSpPr>
        <xdr:cNvPr id="553" name="直線コネクタ 552">
          <a:extLst>
            <a:ext uri="{FF2B5EF4-FFF2-40B4-BE49-F238E27FC236}">
              <a16:creationId xmlns:a16="http://schemas.microsoft.com/office/drawing/2014/main" id="{E3160856-35B2-4319-B523-6FA244366F88}"/>
            </a:ext>
          </a:extLst>
        </xdr:cNvPr>
        <xdr:cNvCxnSpPr/>
      </xdr:nvCxnSpPr>
      <xdr:spPr>
        <a:xfrm flipV="1">
          <a:off x="12814300" y="980313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83837</xdr:rowOff>
    </xdr:from>
    <xdr:ext cx="405111" cy="259045"/>
    <xdr:sp macro="" textlink="">
      <xdr:nvSpPr>
        <xdr:cNvPr id="554" name="n_1aveValue【保健センター・保健所】&#10;有形固定資産減価償却率">
          <a:extLst>
            <a:ext uri="{FF2B5EF4-FFF2-40B4-BE49-F238E27FC236}">
              <a16:creationId xmlns:a16="http://schemas.microsoft.com/office/drawing/2014/main" id="{49A60095-DDB3-4B9F-8174-46321E86D747}"/>
            </a:ext>
          </a:extLst>
        </xdr:cNvPr>
        <xdr:cNvSpPr txBox="1"/>
      </xdr:nvSpPr>
      <xdr:spPr>
        <a:xfrm>
          <a:off x="15266044" y="1037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76217</xdr:rowOff>
    </xdr:from>
    <xdr:ext cx="405111" cy="259045"/>
    <xdr:sp macro="" textlink="">
      <xdr:nvSpPr>
        <xdr:cNvPr id="555" name="n_2aveValue【保健センター・保健所】&#10;有形固定資産減価償却率">
          <a:extLst>
            <a:ext uri="{FF2B5EF4-FFF2-40B4-BE49-F238E27FC236}">
              <a16:creationId xmlns:a16="http://schemas.microsoft.com/office/drawing/2014/main" id="{AD40ADF6-8538-4BAE-B2D4-3D33942CE5CD}"/>
            </a:ext>
          </a:extLst>
        </xdr:cNvPr>
        <xdr:cNvSpPr txBox="1"/>
      </xdr:nvSpPr>
      <xdr:spPr>
        <a:xfrm>
          <a:off x="1438974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19067</xdr:rowOff>
    </xdr:from>
    <xdr:ext cx="405111" cy="259045"/>
    <xdr:sp macro="" textlink="">
      <xdr:nvSpPr>
        <xdr:cNvPr id="556" name="n_3aveValue【保健センター・保健所】&#10;有形固定資産減価償却率">
          <a:extLst>
            <a:ext uri="{FF2B5EF4-FFF2-40B4-BE49-F238E27FC236}">
              <a16:creationId xmlns:a16="http://schemas.microsoft.com/office/drawing/2014/main" id="{8FE3F4B6-EED0-4B92-BC9D-1C1BF9895395}"/>
            </a:ext>
          </a:extLst>
        </xdr:cNvPr>
        <xdr:cNvSpPr txBox="1"/>
      </xdr:nvSpPr>
      <xdr:spPr>
        <a:xfrm>
          <a:off x="13500744" y="1030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110507</xdr:rowOff>
    </xdr:from>
    <xdr:ext cx="405111" cy="259045"/>
    <xdr:sp macro="" textlink="">
      <xdr:nvSpPr>
        <xdr:cNvPr id="557" name="n_4aveValue【保健センター・保健所】&#10;有形固定資産減価償却率">
          <a:extLst>
            <a:ext uri="{FF2B5EF4-FFF2-40B4-BE49-F238E27FC236}">
              <a16:creationId xmlns:a16="http://schemas.microsoft.com/office/drawing/2014/main" id="{DFD109B1-5AD1-46C4-882A-8CAFF2DF1865}"/>
            </a:ext>
          </a:extLst>
        </xdr:cNvPr>
        <xdr:cNvSpPr txBox="1"/>
      </xdr:nvSpPr>
      <xdr:spPr>
        <a:xfrm>
          <a:off x="12611744" y="1022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116857</xdr:rowOff>
    </xdr:from>
    <xdr:ext cx="405111" cy="259045"/>
    <xdr:sp macro="" textlink="">
      <xdr:nvSpPr>
        <xdr:cNvPr id="558" name="n_1mainValue【保健センター・保健所】&#10;有形固定資産減価償却率">
          <a:extLst>
            <a:ext uri="{FF2B5EF4-FFF2-40B4-BE49-F238E27FC236}">
              <a16:creationId xmlns:a16="http://schemas.microsoft.com/office/drawing/2014/main" id="{D658F2BA-CE78-49F3-8391-527B32DD2C05}"/>
            </a:ext>
          </a:extLst>
        </xdr:cNvPr>
        <xdr:cNvSpPr txBox="1"/>
      </xdr:nvSpPr>
      <xdr:spPr>
        <a:xfrm>
          <a:off x="15266044" y="954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63517</xdr:rowOff>
    </xdr:from>
    <xdr:ext cx="405111" cy="259045"/>
    <xdr:sp macro="" textlink="">
      <xdr:nvSpPr>
        <xdr:cNvPr id="559" name="n_2mainValue【保健センター・保健所】&#10;有形固定資産減価償却率">
          <a:extLst>
            <a:ext uri="{FF2B5EF4-FFF2-40B4-BE49-F238E27FC236}">
              <a16:creationId xmlns:a16="http://schemas.microsoft.com/office/drawing/2014/main" id="{4C0780FA-B166-49C1-8116-2A10FAD3FD4E}"/>
            </a:ext>
          </a:extLst>
        </xdr:cNvPr>
        <xdr:cNvSpPr txBox="1"/>
      </xdr:nvSpPr>
      <xdr:spPr>
        <a:xfrm>
          <a:off x="14389744" y="9493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97807</xdr:rowOff>
    </xdr:from>
    <xdr:ext cx="405111" cy="259045"/>
    <xdr:sp macro="" textlink="">
      <xdr:nvSpPr>
        <xdr:cNvPr id="560" name="n_3mainValue【保健センター・保健所】&#10;有形固定資産減価償却率">
          <a:extLst>
            <a:ext uri="{FF2B5EF4-FFF2-40B4-BE49-F238E27FC236}">
              <a16:creationId xmlns:a16="http://schemas.microsoft.com/office/drawing/2014/main" id="{4C2EAEA3-0EEA-4FC3-A13B-9185003224E4}"/>
            </a:ext>
          </a:extLst>
        </xdr:cNvPr>
        <xdr:cNvSpPr txBox="1"/>
      </xdr:nvSpPr>
      <xdr:spPr>
        <a:xfrm>
          <a:off x="13500744" y="952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118762</xdr:rowOff>
    </xdr:from>
    <xdr:ext cx="405111" cy="259045"/>
    <xdr:sp macro="" textlink="">
      <xdr:nvSpPr>
        <xdr:cNvPr id="561" name="n_4mainValue【保健センター・保健所】&#10;有形固定資産減価償却率">
          <a:extLst>
            <a:ext uri="{FF2B5EF4-FFF2-40B4-BE49-F238E27FC236}">
              <a16:creationId xmlns:a16="http://schemas.microsoft.com/office/drawing/2014/main" id="{DA7EB9DE-6D8E-487D-8057-BB11890192A2}"/>
            </a:ext>
          </a:extLst>
        </xdr:cNvPr>
        <xdr:cNvSpPr txBox="1"/>
      </xdr:nvSpPr>
      <xdr:spPr>
        <a:xfrm>
          <a:off x="12611744" y="9548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a:extLst>
            <a:ext uri="{FF2B5EF4-FFF2-40B4-BE49-F238E27FC236}">
              <a16:creationId xmlns:a16="http://schemas.microsoft.com/office/drawing/2014/main" id="{7357E641-CD1F-4A6D-AECD-881D973BC8F8}"/>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a:extLst>
            <a:ext uri="{FF2B5EF4-FFF2-40B4-BE49-F238E27FC236}">
              <a16:creationId xmlns:a16="http://schemas.microsoft.com/office/drawing/2014/main" id="{CC68DC92-7C35-462A-9CE3-97223CE8001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a:extLst>
            <a:ext uri="{FF2B5EF4-FFF2-40B4-BE49-F238E27FC236}">
              <a16:creationId xmlns:a16="http://schemas.microsoft.com/office/drawing/2014/main" id="{E635C84F-707A-410F-9D13-366DC84C0C7A}"/>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a:extLst>
            <a:ext uri="{FF2B5EF4-FFF2-40B4-BE49-F238E27FC236}">
              <a16:creationId xmlns:a16="http://schemas.microsoft.com/office/drawing/2014/main" id="{BF1471FA-DEA6-4E17-8C5D-767C9A43B058}"/>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a:extLst>
            <a:ext uri="{FF2B5EF4-FFF2-40B4-BE49-F238E27FC236}">
              <a16:creationId xmlns:a16="http://schemas.microsoft.com/office/drawing/2014/main" id="{848A8B29-BD1D-414B-B395-0256D8194F1D}"/>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a:extLst>
            <a:ext uri="{FF2B5EF4-FFF2-40B4-BE49-F238E27FC236}">
              <a16:creationId xmlns:a16="http://schemas.microsoft.com/office/drawing/2014/main" id="{2E8473F6-983D-42D2-B270-01D5D0406A6F}"/>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a:extLst>
            <a:ext uri="{FF2B5EF4-FFF2-40B4-BE49-F238E27FC236}">
              <a16:creationId xmlns:a16="http://schemas.microsoft.com/office/drawing/2014/main" id="{F07BA17A-70F7-4D9E-B514-2F6FF85F366F}"/>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a:extLst>
            <a:ext uri="{FF2B5EF4-FFF2-40B4-BE49-F238E27FC236}">
              <a16:creationId xmlns:a16="http://schemas.microsoft.com/office/drawing/2014/main" id="{B57EF36A-8F00-4097-A9EA-6326E3BDC2FF}"/>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a:extLst>
            <a:ext uri="{FF2B5EF4-FFF2-40B4-BE49-F238E27FC236}">
              <a16:creationId xmlns:a16="http://schemas.microsoft.com/office/drawing/2014/main" id="{C4AD219C-7B26-464B-AC0A-1A3A757B97F9}"/>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a:extLst>
            <a:ext uri="{FF2B5EF4-FFF2-40B4-BE49-F238E27FC236}">
              <a16:creationId xmlns:a16="http://schemas.microsoft.com/office/drawing/2014/main" id="{9B761DCE-AA7A-4FC7-856C-E0398044D5E7}"/>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2" name="直線コネクタ 571">
          <a:extLst>
            <a:ext uri="{FF2B5EF4-FFF2-40B4-BE49-F238E27FC236}">
              <a16:creationId xmlns:a16="http://schemas.microsoft.com/office/drawing/2014/main" id="{17FD7A1F-A29A-4A63-96F6-47BE8C75DEAF}"/>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3" name="テキスト ボックス 572">
          <a:extLst>
            <a:ext uri="{FF2B5EF4-FFF2-40B4-BE49-F238E27FC236}">
              <a16:creationId xmlns:a16="http://schemas.microsoft.com/office/drawing/2014/main" id="{2F017029-372E-40D0-B69B-E1586452F5AA}"/>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4" name="直線コネクタ 573">
          <a:extLst>
            <a:ext uri="{FF2B5EF4-FFF2-40B4-BE49-F238E27FC236}">
              <a16:creationId xmlns:a16="http://schemas.microsoft.com/office/drawing/2014/main" id="{020F6A2D-9E1F-46C2-BBDC-E73A35A374C7}"/>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5" name="テキスト ボックス 574">
          <a:extLst>
            <a:ext uri="{FF2B5EF4-FFF2-40B4-BE49-F238E27FC236}">
              <a16:creationId xmlns:a16="http://schemas.microsoft.com/office/drawing/2014/main" id="{8EB4F2FC-9A05-4DAB-8C0C-1C575C4A1781}"/>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6" name="直線コネクタ 575">
          <a:extLst>
            <a:ext uri="{FF2B5EF4-FFF2-40B4-BE49-F238E27FC236}">
              <a16:creationId xmlns:a16="http://schemas.microsoft.com/office/drawing/2014/main" id="{F4BC3E0F-2B32-4BC3-A32F-B45989A20BBF}"/>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7" name="テキスト ボックス 576">
          <a:extLst>
            <a:ext uri="{FF2B5EF4-FFF2-40B4-BE49-F238E27FC236}">
              <a16:creationId xmlns:a16="http://schemas.microsoft.com/office/drawing/2014/main" id="{47C9D0FC-9CD5-4B7A-9117-4FBC11B69048}"/>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8" name="直線コネクタ 577">
          <a:extLst>
            <a:ext uri="{FF2B5EF4-FFF2-40B4-BE49-F238E27FC236}">
              <a16:creationId xmlns:a16="http://schemas.microsoft.com/office/drawing/2014/main" id="{994B5955-1BD4-4098-A091-F8AD07A94E7F}"/>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9" name="テキスト ボックス 578">
          <a:extLst>
            <a:ext uri="{FF2B5EF4-FFF2-40B4-BE49-F238E27FC236}">
              <a16:creationId xmlns:a16="http://schemas.microsoft.com/office/drawing/2014/main" id="{430DBA6C-31C6-4ABB-9E03-6327078EDE0F}"/>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0" name="直線コネクタ 579">
          <a:extLst>
            <a:ext uri="{FF2B5EF4-FFF2-40B4-BE49-F238E27FC236}">
              <a16:creationId xmlns:a16="http://schemas.microsoft.com/office/drawing/2014/main" id="{A93937F8-68A4-4E4C-B6A3-395148AF0FBB}"/>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1" name="テキスト ボックス 580">
          <a:extLst>
            <a:ext uri="{FF2B5EF4-FFF2-40B4-BE49-F238E27FC236}">
              <a16:creationId xmlns:a16="http://schemas.microsoft.com/office/drawing/2014/main" id="{91425E65-9F55-4E3B-8281-1A6A7F272D94}"/>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2" name="直線コネクタ 581">
          <a:extLst>
            <a:ext uri="{FF2B5EF4-FFF2-40B4-BE49-F238E27FC236}">
              <a16:creationId xmlns:a16="http://schemas.microsoft.com/office/drawing/2014/main" id="{B3F69D12-D368-4EF7-A800-82CBC9B23D4D}"/>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3" name="テキスト ボックス 582">
          <a:extLst>
            <a:ext uri="{FF2B5EF4-FFF2-40B4-BE49-F238E27FC236}">
              <a16:creationId xmlns:a16="http://schemas.microsoft.com/office/drawing/2014/main" id="{13DFDBF3-3619-4F94-A9D9-47A20FCA2FAC}"/>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4" name="【保健センター・保健所】&#10;一人当たり面積グラフ枠">
          <a:extLst>
            <a:ext uri="{FF2B5EF4-FFF2-40B4-BE49-F238E27FC236}">
              <a16:creationId xmlns:a16="http://schemas.microsoft.com/office/drawing/2014/main" id="{CCF0B504-FA97-4E39-A48F-10705854CA6B}"/>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147828</xdr:rowOff>
    </xdr:from>
    <xdr:to>
      <xdr:col>116</xdr:col>
      <xdr:colOff>62864</xdr:colOff>
      <xdr:row>64</xdr:row>
      <xdr:rowOff>22860</xdr:rowOff>
    </xdr:to>
    <xdr:cxnSp macro="">
      <xdr:nvCxnSpPr>
        <xdr:cNvPr id="585" name="直線コネクタ 584">
          <a:extLst>
            <a:ext uri="{FF2B5EF4-FFF2-40B4-BE49-F238E27FC236}">
              <a16:creationId xmlns:a16="http://schemas.microsoft.com/office/drawing/2014/main" id="{32364E9F-10B4-4CBE-A2C5-EC9A03620373}"/>
            </a:ext>
          </a:extLst>
        </xdr:cNvPr>
        <xdr:cNvCxnSpPr/>
      </xdr:nvCxnSpPr>
      <xdr:spPr>
        <a:xfrm flipV="1">
          <a:off x="22160864" y="9749028"/>
          <a:ext cx="0" cy="1246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26687</xdr:rowOff>
    </xdr:from>
    <xdr:ext cx="469744" cy="259045"/>
    <xdr:sp macro="" textlink="">
      <xdr:nvSpPr>
        <xdr:cNvPr id="586" name="【保健センター・保健所】&#10;一人当たり面積最小値テキスト">
          <a:extLst>
            <a:ext uri="{FF2B5EF4-FFF2-40B4-BE49-F238E27FC236}">
              <a16:creationId xmlns:a16="http://schemas.microsoft.com/office/drawing/2014/main" id="{21D1AC5B-D47F-435A-AF8E-89BFCDD964AC}"/>
            </a:ext>
          </a:extLst>
        </xdr:cNvPr>
        <xdr:cNvSpPr txBox="1"/>
      </xdr:nvSpPr>
      <xdr:spPr>
        <a:xfrm>
          <a:off x="22199600" y="1099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22860</xdr:rowOff>
    </xdr:from>
    <xdr:to>
      <xdr:col>116</xdr:col>
      <xdr:colOff>152400</xdr:colOff>
      <xdr:row>64</xdr:row>
      <xdr:rowOff>22860</xdr:rowOff>
    </xdr:to>
    <xdr:cxnSp macro="">
      <xdr:nvCxnSpPr>
        <xdr:cNvPr id="587" name="直線コネクタ 586">
          <a:extLst>
            <a:ext uri="{FF2B5EF4-FFF2-40B4-BE49-F238E27FC236}">
              <a16:creationId xmlns:a16="http://schemas.microsoft.com/office/drawing/2014/main" id="{53E09BC7-DAD3-4188-95D0-6E084CF79D86}"/>
            </a:ext>
          </a:extLst>
        </xdr:cNvPr>
        <xdr:cNvCxnSpPr/>
      </xdr:nvCxnSpPr>
      <xdr:spPr>
        <a:xfrm>
          <a:off x="22072600" y="1099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94505</xdr:rowOff>
    </xdr:from>
    <xdr:ext cx="469744" cy="259045"/>
    <xdr:sp macro="" textlink="">
      <xdr:nvSpPr>
        <xdr:cNvPr id="588" name="【保健センター・保健所】&#10;一人当たり面積最大値テキスト">
          <a:extLst>
            <a:ext uri="{FF2B5EF4-FFF2-40B4-BE49-F238E27FC236}">
              <a16:creationId xmlns:a16="http://schemas.microsoft.com/office/drawing/2014/main" id="{9C27925D-BB2F-491B-BF29-5F790D8F2BAF}"/>
            </a:ext>
          </a:extLst>
        </xdr:cNvPr>
        <xdr:cNvSpPr txBox="1"/>
      </xdr:nvSpPr>
      <xdr:spPr>
        <a:xfrm>
          <a:off x="22199600" y="9524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147828</xdr:rowOff>
    </xdr:from>
    <xdr:to>
      <xdr:col>116</xdr:col>
      <xdr:colOff>152400</xdr:colOff>
      <xdr:row>56</xdr:row>
      <xdr:rowOff>147828</xdr:rowOff>
    </xdr:to>
    <xdr:cxnSp macro="">
      <xdr:nvCxnSpPr>
        <xdr:cNvPr id="589" name="直線コネクタ 588">
          <a:extLst>
            <a:ext uri="{FF2B5EF4-FFF2-40B4-BE49-F238E27FC236}">
              <a16:creationId xmlns:a16="http://schemas.microsoft.com/office/drawing/2014/main" id="{4A8EDCDC-0621-4DF4-AC1C-4B677622143B}"/>
            </a:ext>
          </a:extLst>
        </xdr:cNvPr>
        <xdr:cNvCxnSpPr/>
      </xdr:nvCxnSpPr>
      <xdr:spPr>
        <a:xfrm>
          <a:off x="22072600" y="9749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47261</xdr:rowOff>
    </xdr:from>
    <xdr:ext cx="469744" cy="259045"/>
    <xdr:sp macro="" textlink="">
      <xdr:nvSpPr>
        <xdr:cNvPr id="590" name="【保健センター・保健所】&#10;一人当たり面積平均値テキスト">
          <a:extLst>
            <a:ext uri="{FF2B5EF4-FFF2-40B4-BE49-F238E27FC236}">
              <a16:creationId xmlns:a16="http://schemas.microsoft.com/office/drawing/2014/main" id="{906C2BC4-860C-47FE-A0B1-2FB17F9E35A7}"/>
            </a:ext>
          </a:extLst>
        </xdr:cNvPr>
        <xdr:cNvSpPr txBox="1"/>
      </xdr:nvSpPr>
      <xdr:spPr>
        <a:xfrm>
          <a:off x="22199600" y="106771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68834</xdr:rowOff>
    </xdr:from>
    <xdr:to>
      <xdr:col>116</xdr:col>
      <xdr:colOff>114300</xdr:colOff>
      <xdr:row>62</xdr:row>
      <xdr:rowOff>170434</xdr:rowOff>
    </xdr:to>
    <xdr:sp macro="" textlink="">
      <xdr:nvSpPr>
        <xdr:cNvPr id="591" name="フローチャート: 判断 590">
          <a:extLst>
            <a:ext uri="{FF2B5EF4-FFF2-40B4-BE49-F238E27FC236}">
              <a16:creationId xmlns:a16="http://schemas.microsoft.com/office/drawing/2014/main" id="{C9C0336C-B7A1-41B1-BBAB-55B1BA250EEE}"/>
            </a:ext>
          </a:extLst>
        </xdr:cNvPr>
        <xdr:cNvSpPr/>
      </xdr:nvSpPr>
      <xdr:spPr>
        <a:xfrm>
          <a:off x="22110700" y="10698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90170</xdr:rowOff>
    </xdr:from>
    <xdr:to>
      <xdr:col>112</xdr:col>
      <xdr:colOff>38100</xdr:colOff>
      <xdr:row>63</xdr:row>
      <xdr:rowOff>20320</xdr:rowOff>
    </xdr:to>
    <xdr:sp macro="" textlink="">
      <xdr:nvSpPr>
        <xdr:cNvPr id="592" name="フローチャート: 判断 591">
          <a:extLst>
            <a:ext uri="{FF2B5EF4-FFF2-40B4-BE49-F238E27FC236}">
              <a16:creationId xmlns:a16="http://schemas.microsoft.com/office/drawing/2014/main" id="{27527936-CDCA-4D68-A409-E2801383DE33}"/>
            </a:ext>
          </a:extLst>
        </xdr:cNvPr>
        <xdr:cNvSpPr/>
      </xdr:nvSpPr>
      <xdr:spPr>
        <a:xfrm>
          <a:off x="212725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96266</xdr:rowOff>
    </xdr:from>
    <xdr:to>
      <xdr:col>107</xdr:col>
      <xdr:colOff>101600</xdr:colOff>
      <xdr:row>63</xdr:row>
      <xdr:rowOff>26416</xdr:rowOff>
    </xdr:to>
    <xdr:sp macro="" textlink="">
      <xdr:nvSpPr>
        <xdr:cNvPr id="593" name="フローチャート: 判断 592">
          <a:extLst>
            <a:ext uri="{FF2B5EF4-FFF2-40B4-BE49-F238E27FC236}">
              <a16:creationId xmlns:a16="http://schemas.microsoft.com/office/drawing/2014/main" id="{294DA381-C367-464C-9600-B84065542A8A}"/>
            </a:ext>
          </a:extLst>
        </xdr:cNvPr>
        <xdr:cNvSpPr/>
      </xdr:nvSpPr>
      <xdr:spPr>
        <a:xfrm>
          <a:off x="20383500" y="10726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105410</xdr:rowOff>
    </xdr:from>
    <xdr:to>
      <xdr:col>102</xdr:col>
      <xdr:colOff>165100</xdr:colOff>
      <xdr:row>63</xdr:row>
      <xdr:rowOff>35560</xdr:rowOff>
    </xdr:to>
    <xdr:sp macro="" textlink="">
      <xdr:nvSpPr>
        <xdr:cNvPr id="594" name="フローチャート: 判断 593">
          <a:extLst>
            <a:ext uri="{FF2B5EF4-FFF2-40B4-BE49-F238E27FC236}">
              <a16:creationId xmlns:a16="http://schemas.microsoft.com/office/drawing/2014/main" id="{69D5BD8B-BF6C-4FCF-A1BE-F50B19774B22}"/>
            </a:ext>
          </a:extLst>
        </xdr:cNvPr>
        <xdr:cNvSpPr/>
      </xdr:nvSpPr>
      <xdr:spPr>
        <a:xfrm>
          <a:off x="19494500" y="1073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154178</xdr:rowOff>
    </xdr:from>
    <xdr:to>
      <xdr:col>98</xdr:col>
      <xdr:colOff>38100</xdr:colOff>
      <xdr:row>62</xdr:row>
      <xdr:rowOff>84328</xdr:rowOff>
    </xdr:to>
    <xdr:sp macro="" textlink="">
      <xdr:nvSpPr>
        <xdr:cNvPr id="595" name="フローチャート: 判断 594">
          <a:extLst>
            <a:ext uri="{FF2B5EF4-FFF2-40B4-BE49-F238E27FC236}">
              <a16:creationId xmlns:a16="http://schemas.microsoft.com/office/drawing/2014/main" id="{4C34D08F-DE55-410F-BD65-2E92E7D6519E}"/>
            </a:ext>
          </a:extLst>
        </xdr:cNvPr>
        <xdr:cNvSpPr/>
      </xdr:nvSpPr>
      <xdr:spPr>
        <a:xfrm>
          <a:off x="18605500" y="10612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D92EAE6A-7661-452A-A627-E56A37E5BF3A}"/>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CD4E59F3-5F00-43E8-964F-AAE6BABB0BF3}"/>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82440A72-15AE-4CB0-8988-A174C3D7D587}"/>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1C64CAEA-7113-4F23-B10A-B278C3D5904D}"/>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E7995B2A-A429-4588-B318-84DC2E29EE05}"/>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97028</xdr:rowOff>
    </xdr:from>
    <xdr:to>
      <xdr:col>116</xdr:col>
      <xdr:colOff>114300</xdr:colOff>
      <xdr:row>57</xdr:row>
      <xdr:rowOff>27178</xdr:rowOff>
    </xdr:to>
    <xdr:sp macro="" textlink="">
      <xdr:nvSpPr>
        <xdr:cNvPr id="601" name="楕円 600">
          <a:extLst>
            <a:ext uri="{FF2B5EF4-FFF2-40B4-BE49-F238E27FC236}">
              <a16:creationId xmlns:a16="http://schemas.microsoft.com/office/drawing/2014/main" id="{C545FA2C-1DE9-4D54-AFD4-1B2ED5EA82AF}"/>
            </a:ext>
          </a:extLst>
        </xdr:cNvPr>
        <xdr:cNvSpPr/>
      </xdr:nvSpPr>
      <xdr:spPr>
        <a:xfrm>
          <a:off x="22110700" y="969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56</xdr:row>
      <xdr:rowOff>50055</xdr:rowOff>
    </xdr:from>
    <xdr:ext cx="469744" cy="259045"/>
    <xdr:sp macro="" textlink="">
      <xdr:nvSpPr>
        <xdr:cNvPr id="602" name="【保健センター・保健所】&#10;一人当たり面積該当値テキスト">
          <a:extLst>
            <a:ext uri="{FF2B5EF4-FFF2-40B4-BE49-F238E27FC236}">
              <a16:creationId xmlns:a16="http://schemas.microsoft.com/office/drawing/2014/main" id="{8AF21A8F-2579-49BF-B22E-B1DF25F89BEE}"/>
            </a:ext>
          </a:extLst>
        </xdr:cNvPr>
        <xdr:cNvSpPr txBox="1"/>
      </xdr:nvSpPr>
      <xdr:spPr>
        <a:xfrm>
          <a:off x="22199600" y="9651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127508</xdr:rowOff>
    </xdr:from>
    <xdr:to>
      <xdr:col>112</xdr:col>
      <xdr:colOff>38100</xdr:colOff>
      <xdr:row>57</xdr:row>
      <xdr:rowOff>57658</xdr:rowOff>
    </xdr:to>
    <xdr:sp macro="" textlink="">
      <xdr:nvSpPr>
        <xdr:cNvPr id="603" name="楕円 602">
          <a:extLst>
            <a:ext uri="{FF2B5EF4-FFF2-40B4-BE49-F238E27FC236}">
              <a16:creationId xmlns:a16="http://schemas.microsoft.com/office/drawing/2014/main" id="{2FD6674C-A76F-403E-A034-A938B9B2EC9A}"/>
            </a:ext>
          </a:extLst>
        </xdr:cNvPr>
        <xdr:cNvSpPr/>
      </xdr:nvSpPr>
      <xdr:spPr>
        <a:xfrm>
          <a:off x="21272500" y="9728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56</xdr:row>
      <xdr:rowOff>147828</xdr:rowOff>
    </xdr:from>
    <xdr:to>
      <xdr:col>116</xdr:col>
      <xdr:colOff>63500</xdr:colOff>
      <xdr:row>57</xdr:row>
      <xdr:rowOff>6858</xdr:rowOff>
    </xdr:to>
    <xdr:cxnSp macro="">
      <xdr:nvCxnSpPr>
        <xdr:cNvPr id="604" name="直線コネクタ 603">
          <a:extLst>
            <a:ext uri="{FF2B5EF4-FFF2-40B4-BE49-F238E27FC236}">
              <a16:creationId xmlns:a16="http://schemas.microsoft.com/office/drawing/2014/main" id="{8AB7E06E-7204-4E80-BD48-831C8D73414C}"/>
            </a:ext>
          </a:extLst>
        </xdr:cNvPr>
        <xdr:cNvCxnSpPr/>
      </xdr:nvCxnSpPr>
      <xdr:spPr>
        <a:xfrm flipV="1">
          <a:off x="21323300" y="9749028"/>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92456</xdr:rowOff>
    </xdr:from>
    <xdr:to>
      <xdr:col>107</xdr:col>
      <xdr:colOff>101600</xdr:colOff>
      <xdr:row>57</xdr:row>
      <xdr:rowOff>22606</xdr:rowOff>
    </xdr:to>
    <xdr:sp macro="" textlink="">
      <xdr:nvSpPr>
        <xdr:cNvPr id="605" name="楕円 604">
          <a:extLst>
            <a:ext uri="{FF2B5EF4-FFF2-40B4-BE49-F238E27FC236}">
              <a16:creationId xmlns:a16="http://schemas.microsoft.com/office/drawing/2014/main" id="{E96F33BD-F87F-4E92-903C-4DF58EC56372}"/>
            </a:ext>
          </a:extLst>
        </xdr:cNvPr>
        <xdr:cNvSpPr/>
      </xdr:nvSpPr>
      <xdr:spPr>
        <a:xfrm>
          <a:off x="20383500" y="9693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143256</xdr:rowOff>
    </xdr:from>
    <xdr:to>
      <xdr:col>111</xdr:col>
      <xdr:colOff>177800</xdr:colOff>
      <xdr:row>57</xdr:row>
      <xdr:rowOff>6858</xdr:rowOff>
    </xdr:to>
    <xdr:cxnSp macro="">
      <xdr:nvCxnSpPr>
        <xdr:cNvPr id="606" name="直線コネクタ 605">
          <a:extLst>
            <a:ext uri="{FF2B5EF4-FFF2-40B4-BE49-F238E27FC236}">
              <a16:creationId xmlns:a16="http://schemas.microsoft.com/office/drawing/2014/main" id="{905D4DFD-AF51-41F6-9EA4-6C717FF0A3FC}"/>
            </a:ext>
          </a:extLst>
        </xdr:cNvPr>
        <xdr:cNvCxnSpPr/>
      </xdr:nvCxnSpPr>
      <xdr:spPr>
        <a:xfrm>
          <a:off x="20434300" y="9744456"/>
          <a:ext cx="889000" cy="35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157226</xdr:rowOff>
    </xdr:from>
    <xdr:to>
      <xdr:col>102</xdr:col>
      <xdr:colOff>165100</xdr:colOff>
      <xdr:row>57</xdr:row>
      <xdr:rowOff>87376</xdr:rowOff>
    </xdr:to>
    <xdr:sp macro="" textlink="">
      <xdr:nvSpPr>
        <xdr:cNvPr id="607" name="楕円 606">
          <a:extLst>
            <a:ext uri="{FF2B5EF4-FFF2-40B4-BE49-F238E27FC236}">
              <a16:creationId xmlns:a16="http://schemas.microsoft.com/office/drawing/2014/main" id="{73E61B2A-8D0D-43EA-91E5-2F8017889C0A}"/>
            </a:ext>
          </a:extLst>
        </xdr:cNvPr>
        <xdr:cNvSpPr/>
      </xdr:nvSpPr>
      <xdr:spPr>
        <a:xfrm>
          <a:off x="19494500" y="9758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56</xdr:row>
      <xdr:rowOff>143256</xdr:rowOff>
    </xdr:from>
    <xdr:to>
      <xdr:col>107</xdr:col>
      <xdr:colOff>50800</xdr:colOff>
      <xdr:row>57</xdr:row>
      <xdr:rowOff>36576</xdr:rowOff>
    </xdr:to>
    <xdr:cxnSp macro="">
      <xdr:nvCxnSpPr>
        <xdr:cNvPr id="608" name="直線コネクタ 607">
          <a:extLst>
            <a:ext uri="{FF2B5EF4-FFF2-40B4-BE49-F238E27FC236}">
              <a16:creationId xmlns:a16="http://schemas.microsoft.com/office/drawing/2014/main" id="{7DE0C935-5FC8-4AD1-B4FF-81F3E95EE679}"/>
            </a:ext>
          </a:extLst>
        </xdr:cNvPr>
        <xdr:cNvCxnSpPr/>
      </xdr:nvCxnSpPr>
      <xdr:spPr>
        <a:xfrm flipV="1">
          <a:off x="19545300" y="9744456"/>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57</xdr:row>
      <xdr:rowOff>17018</xdr:rowOff>
    </xdr:from>
    <xdr:to>
      <xdr:col>98</xdr:col>
      <xdr:colOff>38100</xdr:colOff>
      <xdr:row>57</xdr:row>
      <xdr:rowOff>118618</xdr:rowOff>
    </xdr:to>
    <xdr:sp macro="" textlink="">
      <xdr:nvSpPr>
        <xdr:cNvPr id="609" name="楕円 608">
          <a:extLst>
            <a:ext uri="{FF2B5EF4-FFF2-40B4-BE49-F238E27FC236}">
              <a16:creationId xmlns:a16="http://schemas.microsoft.com/office/drawing/2014/main" id="{165BB02D-3EA6-445F-AF92-4E73A9A30857}"/>
            </a:ext>
          </a:extLst>
        </xdr:cNvPr>
        <xdr:cNvSpPr/>
      </xdr:nvSpPr>
      <xdr:spPr>
        <a:xfrm>
          <a:off x="18605500" y="9789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57</xdr:row>
      <xdr:rowOff>36576</xdr:rowOff>
    </xdr:from>
    <xdr:to>
      <xdr:col>102</xdr:col>
      <xdr:colOff>114300</xdr:colOff>
      <xdr:row>57</xdr:row>
      <xdr:rowOff>67818</xdr:rowOff>
    </xdr:to>
    <xdr:cxnSp macro="">
      <xdr:nvCxnSpPr>
        <xdr:cNvPr id="610" name="直線コネクタ 609">
          <a:extLst>
            <a:ext uri="{FF2B5EF4-FFF2-40B4-BE49-F238E27FC236}">
              <a16:creationId xmlns:a16="http://schemas.microsoft.com/office/drawing/2014/main" id="{DC397E4D-0575-4758-90A0-BDFC302D2EF2}"/>
            </a:ext>
          </a:extLst>
        </xdr:cNvPr>
        <xdr:cNvCxnSpPr/>
      </xdr:nvCxnSpPr>
      <xdr:spPr>
        <a:xfrm flipV="1">
          <a:off x="18656300" y="9809226"/>
          <a:ext cx="889000" cy="31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11447</xdr:rowOff>
    </xdr:from>
    <xdr:ext cx="469744" cy="259045"/>
    <xdr:sp macro="" textlink="">
      <xdr:nvSpPr>
        <xdr:cNvPr id="611" name="n_1aveValue【保健センター・保健所】&#10;一人当たり面積">
          <a:extLst>
            <a:ext uri="{FF2B5EF4-FFF2-40B4-BE49-F238E27FC236}">
              <a16:creationId xmlns:a16="http://schemas.microsoft.com/office/drawing/2014/main" id="{82476023-CB18-4605-98EB-3DE3A6366D96}"/>
            </a:ext>
          </a:extLst>
        </xdr:cNvPr>
        <xdr:cNvSpPr txBox="1"/>
      </xdr:nvSpPr>
      <xdr:spPr>
        <a:xfrm>
          <a:off x="21075727" y="10812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17543</xdr:rowOff>
    </xdr:from>
    <xdr:ext cx="469744" cy="259045"/>
    <xdr:sp macro="" textlink="">
      <xdr:nvSpPr>
        <xdr:cNvPr id="612" name="n_2aveValue【保健センター・保健所】&#10;一人当たり面積">
          <a:extLst>
            <a:ext uri="{FF2B5EF4-FFF2-40B4-BE49-F238E27FC236}">
              <a16:creationId xmlns:a16="http://schemas.microsoft.com/office/drawing/2014/main" id="{4A0A0ED6-1D66-45B0-B329-7BF9323C714E}"/>
            </a:ext>
          </a:extLst>
        </xdr:cNvPr>
        <xdr:cNvSpPr txBox="1"/>
      </xdr:nvSpPr>
      <xdr:spPr>
        <a:xfrm>
          <a:off x="20199427" y="10818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26687</xdr:rowOff>
    </xdr:from>
    <xdr:ext cx="469744" cy="259045"/>
    <xdr:sp macro="" textlink="">
      <xdr:nvSpPr>
        <xdr:cNvPr id="613" name="n_3aveValue【保健センター・保健所】&#10;一人当たり面積">
          <a:extLst>
            <a:ext uri="{FF2B5EF4-FFF2-40B4-BE49-F238E27FC236}">
              <a16:creationId xmlns:a16="http://schemas.microsoft.com/office/drawing/2014/main" id="{2CC8C025-52F1-4F85-8390-2033D26EFB31}"/>
            </a:ext>
          </a:extLst>
        </xdr:cNvPr>
        <xdr:cNvSpPr txBox="1"/>
      </xdr:nvSpPr>
      <xdr:spPr>
        <a:xfrm>
          <a:off x="19310427" y="1082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75455</xdr:rowOff>
    </xdr:from>
    <xdr:ext cx="469744" cy="259045"/>
    <xdr:sp macro="" textlink="">
      <xdr:nvSpPr>
        <xdr:cNvPr id="614" name="n_4aveValue【保健センター・保健所】&#10;一人当たり面積">
          <a:extLst>
            <a:ext uri="{FF2B5EF4-FFF2-40B4-BE49-F238E27FC236}">
              <a16:creationId xmlns:a16="http://schemas.microsoft.com/office/drawing/2014/main" id="{851BAC68-E0B0-42BA-B346-1C06E4F0B640}"/>
            </a:ext>
          </a:extLst>
        </xdr:cNvPr>
        <xdr:cNvSpPr txBox="1"/>
      </xdr:nvSpPr>
      <xdr:spPr>
        <a:xfrm>
          <a:off x="18421427" y="1070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55</xdr:row>
      <xdr:rowOff>74185</xdr:rowOff>
    </xdr:from>
    <xdr:ext cx="469744" cy="259045"/>
    <xdr:sp macro="" textlink="">
      <xdr:nvSpPr>
        <xdr:cNvPr id="615" name="n_1mainValue【保健センター・保健所】&#10;一人当たり面積">
          <a:extLst>
            <a:ext uri="{FF2B5EF4-FFF2-40B4-BE49-F238E27FC236}">
              <a16:creationId xmlns:a16="http://schemas.microsoft.com/office/drawing/2014/main" id="{69291BE0-1E2C-4CE6-A085-1C0DE4CF7499}"/>
            </a:ext>
          </a:extLst>
        </xdr:cNvPr>
        <xdr:cNvSpPr txBox="1"/>
      </xdr:nvSpPr>
      <xdr:spPr>
        <a:xfrm>
          <a:off x="21075727" y="9503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55</xdr:row>
      <xdr:rowOff>39133</xdr:rowOff>
    </xdr:from>
    <xdr:ext cx="469744" cy="259045"/>
    <xdr:sp macro="" textlink="">
      <xdr:nvSpPr>
        <xdr:cNvPr id="616" name="n_2mainValue【保健センター・保健所】&#10;一人当たり面積">
          <a:extLst>
            <a:ext uri="{FF2B5EF4-FFF2-40B4-BE49-F238E27FC236}">
              <a16:creationId xmlns:a16="http://schemas.microsoft.com/office/drawing/2014/main" id="{A67DDCA7-ABDD-437C-8AD7-EA43A3B0B133}"/>
            </a:ext>
          </a:extLst>
        </xdr:cNvPr>
        <xdr:cNvSpPr txBox="1"/>
      </xdr:nvSpPr>
      <xdr:spPr>
        <a:xfrm>
          <a:off x="20199427" y="9468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55</xdr:row>
      <xdr:rowOff>103903</xdr:rowOff>
    </xdr:from>
    <xdr:ext cx="469744" cy="259045"/>
    <xdr:sp macro="" textlink="">
      <xdr:nvSpPr>
        <xdr:cNvPr id="617" name="n_3mainValue【保健センター・保健所】&#10;一人当たり面積">
          <a:extLst>
            <a:ext uri="{FF2B5EF4-FFF2-40B4-BE49-F238E27FC236}">
              <a16:creationId xmlns:a16="http://schemas.microsoft.com/office/drawing/2014/main" id="{0B35D7DF-D54A-4FA4-BF87-B38657BD42B2}"/>
            </a:ext>
          </a:extLst>
        </xdr:cNvPr>
        <xdr:cNvSpPr txBox="1"/>
      </xdr:nvSpPr>
      <xdr:spPr>
        <a:xfrm>
          <a:off x="19310427" y="9533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55</xdr:row>
      <xdr:rowOff>135145</xdr:rowOff>
    </xdr:from>
    <xdr:ext cx="469744" cy="259045"/>
    <xdr:sp macro="" textlink="">
      <xdr:nvSpPr>
        <xdr:cNvPr id="618" name="n_4mainValue【保健センター・保健所】&#10;一人当たり面積">
          <a:extLst>
            <a:ext uri="{FF2B5EF4-FFF2-40B4-BE49-F238E27FC236}">
              <a16:creationId xmlns:a16="http://schemas.microsoft.com/office/drawing/2014/main" id="{31AC67A7-ECDA-43A9-9B95-BA1F46C1375D}"/>
            </a:ext>
          </a:extLst>
        </xdr:cNvPr>
        <xdr:cNvSpPr txBox="1"/>
      </xdr:nvSpPr>
      <xdr:spPr>
        <a:xfrm>
          <a:off x="18421427" y="9564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9" name="正方形/長方形 618">
          <a:extLst>
            <a:ext uri="{FF2B5EF4-FFF2-40B4-BE49-F238E27FC236}">
              <a16:creationId xmlns:a16="http://schemas.microsoft.com/office/drawing/2014/main" id="{E57A0026-B0E3-433E-AAAD-3BAF7FB71707}"/>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0" name="正方形/長方形 619">
          <a:extLst>
            <a:ext uri="{FF2B5EF4-FFF2-40B4-BE49-F238E27FC236}">
              <a16:creationId xmlns:a16="http://schemas.microsoft.com/office/drawing/2014/main" id="{93E82958-4CDB-44F1-BF69-8D368AB15C42}"/>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1" name="正方形/長方形 620">
          <a:extLst>
            <a:ext uri="{FF2B5EF4-FFF2-40B4-BE49-F238E27FC236}">
              <a16:creationId xmlns:a16="http://schemas.microsoft.com/office/drawing/2014/main" id="{E4596410-6AE0-4C51-A856-A921A39A602B}"/>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2" name="正方形/長方形 621">
          <a:extLst>
            <a:ext uri="{FF2B5EF4-FFF2-40B4-BE49-F238E27FC236}">
              <a16:creationId xmlns:a16="http://schemas.microsoft.com/office/drawing/2014/main" id="{84A24DA2-6B0F-4C82-8EC8-2B6BE3B04EA5}"/>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3" name="正方形/長方形 622">
          <a:extLst>
            <a:ext uri="{FF2B5EF4-FFF2-40B4-BE49-F238E27FC236}">
              <a16:creationId xmlns:a16="http://schemas.microsoft.com/office/drawing/2014/main" id="{66AE2553-4482-45F8-89F8-12DD4FCBD393}"/>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4" name="正方形/長方形 623">
          <a:extLst>
            <a:ext uri="{FF2B5EF4-FFF2-40B4-BE49-F238E27FC236}">
              <a16:creationId xmlns:a16="http://schemas.microsoft.com/office/drawing/2014/main" id="{AC7E63CE-201A-4FF3-A146-56BDBA86F4AD}"/>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5" name="正方形/長方形 624">
          <a:extLst>
            <a:ext uri="{FF2B5EF4-FFF2-40B4-BE49-F238E27FC236}">
              <a16:creationId xmlns:a16="http://schemas.microsoft.com/office/drawing/2014/main" id="{D131961B-5A95-4C29-BC20-1480CC925367}"/>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6" name="正方形/長方形 625">
          <a:extLst>
            <a:ext uri="{FF2B5EF4-FFF2-40B4-BE49-F238E27FC236}">
              <a16:creationId xmlns:a16="http://schemas.microsoft.com/office/drawing/2014/main" id="{AFF8453A-CBCC-4ED8-940D-8E0EF250C338}"/>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7" name="テキスト ボックス 626">
          <a:extLst>
            <a:ext uri="{FF2B5EF4-FFF2-40B4-BE49-F238E27FC236}">
              <a16:creationId xmlns:a16="http://schemas.microsoft.com/office/drawing/2014/main" id="{2D5A0783-811C-49A2-AD4E-36B0DD694FE9}"/>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8" name="直線コネクタ 627">
          <a:extLst>
            <a:ext uri="{FF2B5EF4-FFF2-40B4-BE49-F238E27FC236}">
              <a16:creationId xmlns:a16="http://schemas.microsoft.com/office/drawing/2014/main" id="{2C2E6271-8B2C-4334-9BDC-C63D854937E5}"/>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9" name="テキスト ボックス 628">
          <a:extLst>
            <a:ext uri="{FF2B5EF4-FFF2-40B4-BE49-F238E27FC236}">
              <a16:creationId xmlns:a16="http://schemas.microsoft.com/office/drawing/2014/main" id="{2ED68A3F-B2A3-4C58-BBF3-4BDB2A3902C7}"/>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0" name="直線コネクタ 629">
          <a:extLst>
            <a:ext uri="{FF2B5EF4-FFF2-40B4-BE49-F238E27FC236}">
              <a16:creationId xmlns:a16="http://schemas.microsoft.com/office/drawing/2014/main" id="{3568DA99-D6D7-4237-A9CE-4E004E5C805A}"/>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1" name="テキスト ボックス 630">
          <a:extLst>
            <a:ext uri="{FF2B5EF4-FFF2-40B4-BE49-F238E27FC236}">
              <a16:creationId xmlns:a16="http://schemas.microsoft.com/office/drawing/2014/main" id="{B4315079-9131-43EC-A4AC-44C2C4660EFC}"/>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2" name="直線コネクタ 631">
          <a:extLst>
            <a:ext uri="{FF2B5EF4-FFF2-40B4-BE49-F238E27FC236}">
              <a16:creationId xmlns:a16="http://schemas.microsoft.com/office/drawing/2014/main" id="{FEF8F9B2-5CE9-4385-8E7F-FA214DF6D356}"/>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3" name="テキスト ボックス 632">
          <a:extLst>
            <a:ext uri="{FF2B5EF4-FFF2-40B4-BE49-F238E27FC236}">
              <a16:creationId xmlns:a16="http://schemas.microsoft.com/office/drawing/2014/main" id="{14736B9C-0C4E-4C65-9894-FD248FBBA4F5}"/>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4" name="直線コネクタ 633">
          <a:extLst>
            <a:ext uri="{FF2B5EF4-FFF2-40B4-BE49-F238E27FC236}">
              <a16:creationId xmlns:a16="http://schemas.microsoft.com/office/drawing/2014/main" id="{A7674AD4-81FF-4371-AA7B-F1C262716957}"/>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5" name="テキスト ボックス 634">
          <a:extLst>
            <a:ext uri="{FF2B5EF4-FFF2-40B4-BE49-F238E27FC236}">
              <a16:creationId xmlns:a16="http://schemas.microsoft.com/office/drawing/2014/main" id="{96178D04-5F59-4118-AA88-AC8B89923FCF}"/>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6" name="直線コネクタ 635">
          <a:extLst>
            <a:ext uri="{FF2B5EF4-FFF2-40B4-BE49-F238E27FC236}">
              <a16:creationId xmlns:a16="http://schemas.microsoft.com/office/drawing/2014/main" id="{691108CC-988F-4348-8C06-904E50D3A5C1}"/>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37" name="テキスト ボックス 636">
          <a:extLst>
            <a:ext uri="{FF2B5EF4-FFF2-40B4-BE49-F238E27FC236}">
              <a16:creationId xmlns:a16="http://schemas.microsoft.com/office/drawing/2014/main" id="{CDC938DE-5093-4923-A90B-B70698DBDCCA}"/>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38" name="直線コネクタ 637">
          <a:extLst>
            <a:ext uri="{FF2B5EF4-FFF2-40B4-BE49-F238E27FC236}">
              <a16:creationId xmlns:a16="http://schemas.microsoft.com/office/drawing/2014/main" id="{2EBD110E-0725-4150-8BB1-9708219F6307}"/>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39" name="テキスト ボックス 638">
          <a:extLst>
            <a:ext uri="{FF2B5EF4-FFF2-40B4-BE49-F238E27FC236}">
              <a16:creationId xmlns:a16="http://schemas.microsoft.com/office/drawing/2014/main" id="{607F0D1D-CCA0-45B2-B38D-A047FA29A96C}"/>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0" name="直線コネクタ 639">
          <a:extLst>
            <a:ext uri="{FF2B5EF4-FFF2-40B4-BE49-F238E27FC236}">
              <a16:creationId xmlns:a16="http://schemas.microsoft.com/office/drawing/2014/main" id="{4DBD45D9-F86D-4D7D-9639-06F30E54A477}"/>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1" name="テキスト ボックス 640">
          <a:extLst>
            <a:ext uri="{FF2B5EF4-FFF2-40B4-BE49-F238E27FC236}">
              <a16:creationId xmlns:a16="http://schemas.microsoft.com/office/drawing/2014/main" id="{B89B3626-C034-4EE3-9599-C72862C7F99E}"/>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2" name="直線コネクタ 641">
          <a:extLst>
            <a:ext uri="{FF2B5EF4-FFF2-40B4-BE49-F238E27FC236}">
              <a16:creationId xmlns:a16="http://schemas.microsoft.com/office/drawing/2014/main" id="{B5FF4807-DF7F-4730-9C3B-096618F91321}"/>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3" name="【消防施設】&#10;有形固定資産減価償却率グラフ枠">
          <a:extLst>
            <a:ext uri="{FF2B5EF4-FFF2-40B4-BE49-F238E27FC236}">
              <a16:creationId xmlns:a16="http://schemas.microsoft.com/office/drawing/2014/main" id="{E728C3E4-78B5-4485-AD30-28C5BC97374F}"/>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44631</xdr:rowOff>
    </xdr:from>
    <xdr:to>
      <xdr:col>85</xdr:col>
      <xdr:colOff>126364</xdr:colOff>
      <xdr:row>86</xdr:row>
      <xdr:rowOff>168729</xdr:rowOff>
    </xdr:to>
    <xdr:cxnSp macro="">
      <xdr:nvCxnSpPr>
        <xdr:cNvPr id="644" name="直線コネクタ 643">
          <a:extLst>
            <a:ext uri="{FF2B5EF4-FFF2-40B4-BE49-F238E27FC236}">
              <a16:creationId xmlns:a16="http://schemas.microsoft.com/office/drawing/2014/main" id="{FECAD14C-B8A5-499D-8CA0-46EE8D635390}"/>
            </a:ext>
          </a:extLst>
        </xdr:cNvPr>
        <xdr:cNvCxnSpPr/>
      </xdr:nvCxnSpPr>
      <xdr:spPr>
        <a:xfrm flipV="1">
          <a:off x="16318864" y="13417731"/>
          <a:ext cx="0" cy="1495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45" name="【消防施設】&#10;有形固定資産減価償却率最小値テキスト">
          <a:extLst>
            <a:ext uri="{FF2B5EF4-FFF2-40B4-BE49-F238E27FC236}">
              <a16:creationId xmlns:a16="http://schemas.microsoft.com/office/drawing/2014/main" id="{2197BC1F-4A26-4D4F-BB3B-0B619B7FD96A}"/>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46" name="直線コネクタ 645">
          <a:extLst>
            <a:ext uri="{FF2B5EF4-FFF2-40B4-BE49-F238E27FC236}">
              <a16:creationId xmlns:a16="http://schemas.microsoft.com/office/drawing/2014/main" id="{8A7B88C5-1C5F-42C6-8DD8-C54B879AC58A}"/>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162758</xdr:rowOff>
    </xdr:from>
    <xdr:ext cx="340478" cy="259045"/>
    <xdr:sp macro="" textlink="">
      <xdr:nvSpPr>
        <xdr:cNvPr id="647" name="【消防施設】&#10;有形固定資産減価償却率最大値テキスト">
          <a:extLst>
            <a:ext uri="{FF2B5EF4-FFF2-40B4-BE49-F238E27FC236}">
              <a16:creationId xmlns:a16="http://schemas.microsoft.com/office/drawing/2014/main" id="{772B99AD-8CD3-46E1-BFA4-4D2C77436341}"/>
            </a:ext>
          </a:extLst>
        </xdr:cNvPr>
        <xdr:cNvSpPr txBox="1"/>
      </xdr:nvSpPr>
      <xdr:spPr>
        <a:xfrm>
          <a:off x="16357600" y="1319295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44631</xdr:rowOff>
    </xdr:from>
    <xdr:to>
      <xdr:col>86</xdr:col>
      <xdr:colOff>25400</xdr:colOff>
      <xdr:row>78</xdr:row>
      <xdr:rowOff>44631</xdr:rowOff>
    </xdr:to>
    <xdr:cxnSp macro="">
      <xdr:nvCxnSpPr>
        <xdr:cNvPr id="648" name="直線コネクタ 647">
          <a:extLst>
            <a:ext uri="{FF2B5EF4-FFF2-40B4-BE49-F238E27FC236}">
              <a16:creationId xmlns:a16="http://schemas.microsoft.com/office/drawing/2014/main" id="{C739EB8E-0BE4-4F6D-ADE5-92ECF42DFAEB}"/>
            </a:ext>
          </a:extLst>
        </xdr:cNvPr>
        <xdr:cNvCxnSpPr/>
      </xdr:nvCxnSpPr>
      <xdr:spPr>
        <a:xfrm>
          <a:off x="16230600" y="13417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81659</xdr:rowOff>
    </xdr:from>
    <xdr:ext cx="405111" cy="259045"/>
    <xdr:sp macro="" textlink="">
      <xdr:nvSpPr>
        <xdr:cNvPr id="649" name="【消防施設】&#10;有形固定資産減価償却率平均値テキスト">
          <a:extLst>
            <a:ext uri="{FF2B5EF4-FFF2-40B4-BE49-F238E27FC236}">
              <a16:creationId xmlns:a16="http://schemas.microsoft.com/office/drawing/2014/main" id="{54138EA3-86C2-4297-B92E-1193073AB50D}"/>
            </a:ext>
          </a:extLst>
        </xdr:cNvPr>
        <xdr:cNvSpPr txBox="1"/>
      </xdr:nvSpPr>
      <xdr:spPr>
        <a:xfrm>
          <a:off x="16357600" y="143120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103232</xdr:rowOff>
    </xdr:from>
    <xdr:to>
      <xdr:col>85</xdr:col>
      <xdr:colOff>177800</xdr:colOff>
      <xdr:row>84</xdr:row>
      <xdr:rowOff>33382</xdr:rowOff>
    </xdr:to>
    <xdr:sp macro="" textlink="">
      <xdr:nvSpPr>
        <xdr:cNvPr id="650" name="フローチャート: 判断 649">
          <a:extLst>
            <a:ext uri="{FF2B5EF4-FFF2-40B4-BE49-F238E27FC236}">
              <a16:creationId xmlns:a16="http://schemas.microsoft.com/office/drawing/2014/main" id="{1093E5CE-8036-4AFB-B44B-27B709574634}"/>
            </a:ext>
          </a:extLst>
        </xdr:cNvPr>
        <xdr:cNvSpPr/>
      </xdr:nvSpPr>
      <xdr:spPr>
        <a:xfrm>
          <a:off x="16268700" y="14333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57513</xdr:rowOff>
    </xdr:from>
    <xdr:to>
      <xdr:col>81</xdr:col>
      <xdr:colOff>101600</xdr:colOff>
      <xdr:row>83</xdr:row>
      <xdr:rowOff>159113</xdr:rowOff>
    </xdr:to>
    <xdr:sp macro="" textlink="">
      <xdr:nvSpPr>
        <xdr:cNvPr id="651" name="フローチャート: 判断 650">
          <a:extLst>
            <a:ext uri="{FF2B5EF4-FFF2-40B4-BE49-F238E27FC236}">
              <a16:creationId xmlns:a16="http://schemas.microsoft.com/office/drawing/2014/main" id="{012D6102-72CB-4A7B-8C8C-88571EEC9F4F}"/>
            </a:ext>
          </a:extLst>
        </xdr:cNvPr>
        <xdr:cNvSpPr/>
      </xdr:nvSpPr>
      <xdr:spPr>
        <a:xfrm>
          <a:off x="15430500" y="142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49349</xdr:rowOff>
    </xdr:from>
    <xdr:to>
      <xdr:col>76</xdr:col>
      <xdr:colOff>165100</xdr:colOff>
      <xdr:row>83</xdr:row>
      <xdr:rowOff>150949</xdr:rowOff>
    </xdr:to>
    <xdr:sp macro="" textlink="">
      <xdr:nvSpPr>
        <xdr:cNvPr id="652" name="フローチャート: 判断 651">
          <a:extLst>
            <a:ext uri="{FF2B5EF4-FFF2-40B4-BE49-F238E27FC236}">
              <a16:creationId xmlns:a16="http://schemas.microsoft.com/office/drawing/2014/main" id="{0E0EF60F-54E6-4B30-AA28-C1F8E520308C}"/>
            </a:ext>
          </a:extLst>
        </xdr:cNvPr>
        <xdr:cNvSpPr/>
      </xdr:nvSpPr>
      <xdr:spPr>
        <a:xfrm>
          <a:off x="14541500" y="1427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21589</xdr:rowOff>
    </xdr:from>
    <xdr:to>
      <xdr:col>72</xdr:col>
      <xdr:colOff>38100</xdr:colOff>
      <xdr:row>83</xdr:row>
      <xdr:rowOff>123189</xdr:rowOff>
    </xdr:to>
    <xdr:sp macro="" textlink="">
      <xdr:nvSpPr>
        <xdr:cNvPr id="653" name="フローチャート: 判断 652">
          <a:extLst>
            <a:ext uri="{FF2B5EF4-FFF2-40B4-BE49-F238E27FC236}">
              <a16:creationId xmlns:a16="http://schemas.microsoft.com/office/drawing/2014/main" id="{560516D3-EFC5-472E-9C51-00F4B046E3D9}"/>
            </a:ext>
          </a:extLst>
        </xdr:cNvPr>
        <xdr:cNvSpPr/>
      </xdr:nvSpPr>
      <xdr:spPr>
        <a:xfrm>
          <a:off x="136525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155484</xdr:rowOff>
    </xdr:from>
    <xdr:to>
      <xdr:col>67</xdr:col>
      <xdr:colOff>101600</xdr:colOff>
      <xdr:row>83</xdr:row>
      <xdr:rowOff>85634</xdr:rowOff>
    </xdr:to>
    <xdr:sp macro="" textlink="">
      <xdr:nvSpPr>
        <xdr:cNvPr id="654" name="フローチャート: 判断 653">
          <a:extLst>
            <a:ext uri="{FF2B5EF4-FFF2-40B4-BE49-F238E27FC236}">
              <a16:creationId xmlns:a16="http://schemas.microsoft.com/office/drawing/2014/main" id="{DE61FCE2-C841-4DC1-B380-9FBD0C68A57D}"/>
            </a:ext>
          </a:extLst>
        </xdr:cNvPr>
        <xdr:cNvSpPr/>
      </xdr:nvSpPr>
      <xdr:spPr>
        <a:xfrm>
          <a:off x="12763500" y="1421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FBE8886D-2D2B-4341-8815-E129389EF6E6}"/>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ABDDC2DB-C6A0-4037-A4F7-CB7FA42851AC}"/>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3C789A8D-405E-4E22-ACF8-FC297917B6D2}"/>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1A8FA4A1-B7B9-48D5-967C-6C4C28D4332A}"/>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id="{64F34D7F-AF83-4220-8925-FAE0AE8BFDFB}"/>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88537</xdr:rowOff>
    </xdr:from>
    <xdr:to>
      <xdr:col>85</xdr:col>
      <xdr:colOff>177800</xdr:colOff>
      <xdr:row>79</xdr:row>
      <xdr:rowOff>18687</xdr:rowOff>
    </xdr:to>
    <xdr:sp macro="" textlink="">
      <xdr:nvSpPr>
        <xdr:cNvPr id="660" name="楕円 659">
          <a:extLst>
            <a:ext uri="{FF2B5EF4-FFF2-40B4-BE49-F238E27FC236}">
              <a16:creationId xmlns:a16="http://schemas.microsoft.com/office/drawing/2014/main" id="{DE0F9AAA-1B6A-4D26-91DB-4AD40F750B7E}"/>
            </a:ext>
          </a:extLst>
        </xdr:cNvPr>
        <xdr:cNvSpPr/>
      </xdr:nvSpPr>
      <xdr:spPr>
        <a:xfrm>
          <a:off x="16268700" y="13461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3464</xdr:rowOff>
    </xdr:from>
    <xdr:ext cx="405111" cy="259045"/>
    <xdr:sp macro="" textlink="">
      <xdr:nvSpPr>
        <xdr:cNvPr id="661" name="【消防施設】&#10;有形固定資産減価償却率該当値テキスト">
          <a:extLst>
            <a:ext uri="{FF2B5EF4-FFF2-40B4-BE49-F238E27FC236}">
              <a16:creationId xmlns:a16="http://schemas.microsoft.com/office/drawing/2014/main" id="{A5651C61-E3E3-433B-AAC8-0AD88AEA4A1A}"/>
            </a:ext>
          </a:extLst>
        </xdr:cNvPr>
        <xdr:cNvSpPr txBox="1"/>
      </xdr:nvSpPr>
      <xdr:spPr>
        <a:xfrm>
          <a:off x="16357600" y="133765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46082</xdr:rowOff>
    </xdr:from>
    <xdr:to>
      <xdr:col>81</xdr:col>
      <xdr:colOff>101600</xdr:colOff>
      <xdr:row>78</xdr:row>
      <xdr:rowOff>147682</xdr:rowOff>
    </xdr:to>
    <xdr:sp macro="" textlink="">
      <xdr:nvSpPr>
        <xdr:cNvPr id="662" name="楕円 661">
          <a:extLst>
            <a:ext uri="{FF2B5EF4-FFF2-40B4-BE49-F238E27FC236}">
              <a16:creationId xmlns:a16="http://schemas.microsoft.com/office/drawing/2014/main" id="{B2563141-5202-44D1-8067-6D9A7378BA18}"/>
            </a:ext>
          </a:extLst>
        </xdr:cNvPr>
        <xdr:cNvSpPr/>
      </xdr:nvSpPr>
      <xdr:spPr>
        <a:xfrm>
          <a:off x="15430500" y="13419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96882</xdr:rowOff>
    </xdr:from>
    <xdr:to>
      <xdr:col>85</xdr:col>
      <xdr:colOff>127000</xdr:colOff>
      <xdr:row>78</xdr:row>
      <xdr:rowOff>139337</xdr:rowOff>
    </xdr:to>
    <xdr:cxnSp macro="">
      <xdr:nvCxnSpPr>
        <xdr:cNvPr id="663" name="直線コネクタ 662">
          <a:extLst>
            <a:ext uri="{FF2B5EF4-FFF2-40B4-BE49-F238E27FC236}">
              <a16:creationId xmlns:a16="http://schemas.microsoft.com/office/drawing/2014/main" id="{C60A92DE-9068-4DBE-9D7C-02D0756655F5}"/>
            </a:ext>
          </a:extLst>
        </xdr:cNvPr>
        <xdr:cNvCxnSpPr/>
      </xdr:nvCxnSpPr>
      <xdr:spPr>
        <a:xfrm>
          <a:off x="15481300" y="13469982"/>
          <a:ext cx="8382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52614</xdr:rowOff>
    </xdr:from>
    <xdr:to>
      <xdr:col>76</xdr:col>
      <xdr:colOff>165100</xdr:colOff>
      <xdr:row>78</xdr:row>
      <xdr:rowOff>154214</xdr:rowOff>
    </xdr:to>
    <xdr:sp macro="" textlink="">
      <xdr:nvSpPr>
        <xdr:cNvPr id="664" name="楕円 663">
          <a:extLst>
            <a:ext uri="{FF2B5EF4-FFF2-40B4-BE49-F238E27FC236}">
              <a16:creationId xmlns:a16="http://schemas.microsoft.com/office/drawing/2014/main" id="{73C917DD-215B-410E-8305-BDC4AA66326C}"/>
            </a:ext>
          </a:extLst>
        </xdr:cNvPr>
        <xdr:cNvSpPr/>
      </xdr:nvSpPr>
      <xdr:spPr>
        <a:xfrm>
          <a:off x="14541500" y="1342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96882</xdr:rowOff>
    </xdr:from>
    <xdr:to>
      <xdr:col>81</xdr:col>
      <xdr:colOff>50800</xdr:colOff>
      <xdr:row>78</xdr:row>
      <xdr:rowOff>103414</xdr:rowOff>
    </xdr:to>
    <xdr:cxnSp macro="">
      <xdr:nvCxnSpPr>
        <xdr:cNvPr id="665" name="直線コネクタ 664">
          <a:extLst>
            <a:ext uri="{FF2B5EF4-FFF2-40B4-BE49-F238E27FC236}">
              <a16:creationId xmlns:a16="http://schemas.microsoft.com/office/drawing/2014/main" id="{72E2E902-FCAF-432D-B9E4-8F20DDFEF432}"/>
            </a:ext>
          </a:extLst>
        </xdr:cNvPr>
        <xdr:cNvCxnSpPr/>
      </xdr:nvCxnSpPr>
      <xdr:spPr>
        <a:xfrm flipV="1">
          <a:off x="14592300" y="13469982"/>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19957</xdr:rowOff>
    </xdr:from>
    <xdr:to>
      <xdr:col>72</xdr:col>
      <xdr:colOff>38100</xdr:colOff>
      <xdr:row>78</xdr:row>
      <xdr:rowOff>121557</xdr:rowOff>
    </xdr:to>
    <xdr:sp macro="" textlink="">
      <xdr:nvSpPr>
        <xdr:cNvPr id="666" name="楕円 665">
          <a:extLst>
            <a:ext uri="{FF2B5EF4-FFF2-40B4-BE49-F238E27FC236}">
              <a16:creationId xmlns:a16="http://schemas.microsoft.com/office/drawing/2014/main" id="{00D3A352-331A-4484-B1BB-318A5FDBC898}"/>
            </a:ext>
          </a:extLst>
        </xdr:cNvPr>
        <xdr:cNvSpPr/>
      </xdr:nvSpPr>
      <xdr:spPr>
        <a:xfrm>
          <a:off x="13652500" y="1339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70757</xdr:rowOff>
    </xdr:from>
    <xdr:to>
      <xdr:col>76</xdr:col>
      <xdr:colOff>114300</xdr:colOff>
      <xdr:row>78</xdr:row>
      <xdr:rowOff>103414</xdr:rowOff>
    </xdr:to>
    <xdr:cxnSp macro="">
      <xdr:nvCxnSpPr>
        <xdr:cNvPr id="667" name="直線コネクタ 666">
          <a:extLst>
            <a:ext uri="{FF2B5EF4-FFF2-40B4-BE49-F238E27FC236}">
              <a16:creationId xmlns:a16="http://schemas.microsoft.com/office/drawing/2014/main" id="{08C51973-EA5E-49AA-BE98-18F1072EC7D5}"/>
            </a:ext>
          </a:extLst>
        </xdr:cNvPr>
        <xdr:cNvCxnSpPr/>
      </xdr:nvCxnSpPr>
      <xdr:spPr>
        <a:xfrm>
          <a:off x="13703300" y="134438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77</xdr:row>
      <xdr:rowOff>158750</xdr:rowOff>
    </xdr:from>
    <xdr:to>
      <xdr:col>67</xdr:col>
      <xdr:colOff>101600</xdr:colOff>
      <xdr:row>78</xdr:row>
      <xdr:rowOff>88900</xdr:rowOff>
    </xdr:to>
    <xdr:sp macro="" textlink="">
      <xdr:nvSpPr>
        <xdr:cNvPr id="668" name="楕円 667">
          <a:extLst>
            <a:ext uri="{FF2B5EF4-FFF2-40B4-BE49-F238E27FC236}">
              <a16:creationId xmlns:a16="http://schemas.microsoft.com/office/drawing/2014/main" id="{880A2AC1-B355-4CED-A497-24FC38CF911B}"/>
            </a:ext>
          </a:extLst>
        </xdr:cNvPr>
        <xdr:cNvSpPr/>
      </xdr:nvSpPr>
      <xdr:spPr>
        <a:xfrm>
          <a:off x="12763500" y="1336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38100</xdr:rowOff>
    </xdr:from>
    <xdr:to>
      <xdr:col>71</xdr:col>
      <xdr:colOff>177800</xdr:colOff>
      <xdr:row>78</xdr:row>
      <xdr:rowOff>70757</xdr:rowOff>
    </xdr:to>
    <xdr:cxnSp macro="">
      <xdr:nvCxnSpPr>
        <xdr:cNvPr id="669" name="直線コネクタ 668">
          <a:extLst>
            <a:ext uri="{FF2B5EF4-FFF2-40B4-BE49-F238E27FC236}">
              <a16:creationId xmlns:a16="http://schemas.microsoft.com/office/drawing/2014/main" id="{65496B44-17D5-49AA-8A7D-2D2B5D55E094}"/>
            </a:ext>
          </a:extLst>
        </xdr:cNvPr>
        <xdr:cNvCxnSpPr/>
      </xdr:nvCxnSpPr>
      <xdr:spPr>
        <a:xfrm>
          <a:off x="12814300" y="134112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150240</xdr:rowOff>
    </xdr:from>
    <xdr:ext cx="405111" cy="259045"/>
    <xdr:sp macro="" textlink="">
      <xdr:nvSpPr>
        <xdr:cNvPr id="670" name="n_1aveValue【消防施設】&#10;有形固定資産減価償却率">
          <a:extLst>
            <a:ext uri="{FF2B5EF4-FFF2-40B4-BE49-F238E27FC236}">
              <a16:creationId xmlns:a16="http://schemas.microsoft.com/office/drawing/2014/main" id="{9A2BF1C4-F97D-4869-BC8A-C9626DEB921B}"/>
            </a:ext>
          </a:extLst>
        </xdr:cNvPr>
        <xdr:cNvSpPr txBox="1"/>
      </xdr:nvSpPr>
      <xdr:spPr>
        <a:xfrm>
          <a:off x="15266044" y="1438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142076</xdr:rowOff>
    </xdr:from>
    <xdr:ext cx="405111" cy="259045"/>
    <xdr:sp macro="" textlink="">
      <xdr:nvSpPr>
        <xdr:cNvPr id="671" name="n_2aveValue【消防施設】&#10;有形固定資産減価償却率">
          <a:extLst>
            <a:ext uri="{FF2B5EF4-FFF2-40B4-BE49-F238E27FC236}">
              <a16:creationId xmlns:a16="http://schemas.microsoft.com/office/drawing/2014/main" id="{FAF6BACA-8DE2-4188-A3C2-31C27F57C913}"/>
            </a:ext>
          </a:extLst>
        </xdr:cNvPr>
        <xdr:cNvSpPr txBox="1"/>
      </xdr:nvSpPr>
      <xdr:spPr>
        <a:xfrm>
          <a:off x="14389744" y="14372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114316</xdr:rowOff>
    </xdr:from>
    <xdr:ext cx="405111" cy="259045"/>
    <xdr:sp macro="" textlink="">
      <xdr:nvSpPr>
        <xdr:cNvPr id="672" name="n_3aveValue【消防施設】&#10;有形固定資産減価償却率">
          <a:extLst>
            <a:ext uri="{FF2B5EF4-FFF2-40B4-BE49-F238E27FC236}">
              <a16:creationId xmlns:a16="http://schemas.microsoft.com/office/drawing/2014/main" id="{5E8910C2-39EB-4901-A948-4691F5869D78}"/>
            </a:ext>
          </a:extLst>
        </xdr:cNvPr>
        <xdr:cNvSpPr txBox="1"/>
      </xdr:nvSpPr>
      <xdr:spPr>
        <a:xfrm>
          <a:off x="13500744" y="14344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76761</xdr:rowOff>
    </xdr:from>
    <xdr:ext cx="405111" cy="259045"/>
    <xdr:sp macro="" textlink="">
      <xdr:nvSpPr>
        <xdr:cNvPr id="673" name="n_4aveValue【消防施設】&#10;有形固定資産減価償却率">
          <a:extLst>
            <a:ext uri="{FF2B5EF4-FFF2-40B4-BE49-F238E27FC236}">
              <a16:creationId xmlns:a16="http://schemas.microsoft.com/office/drawing/2014/main" id="{AF622AF5-8CDF-48BE-9C56-40D142C48D05}"/>
            </a:ext>
          </a:extLst>
        </xdr:cNvPr>
        <xdr:cNvSpPr txBox="1"/>
      </xdr:nvSpPr>
      <xdr:spPr>
        <a:xfrm>
          <a:off x="12611744" y="14307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164209</xdr:rowOff>
    </xdr:from>
    <xdr:ext cx="405111" cy="259045"/>
    <xdr:sp macro="" textlink="">
      <xdr:nvSpPr>
        <xdr:cNvPr id="674" name="n_1mainValue【消防施設】&#10;有形固定資産減価償却率">
          <a:extLst>
            <a:ext uri="{FF2B5EF4-FFF2-40B4-BE49-F238E27FC236}">
              <a16:creationId xmlns:a16="http://schemas.microsoft.com/office/drawing/2014/main" id="{D7FB57A9-CCC9-4514-9140-61D28E0279DF}"/>
            </a:ext>
          </a:extLst>
        </xdr:cNvPr>
        <xdr:cNvSpPr txBox="1"/>
      </xdr:nvSpPr>
      <xdr:spPr>
        <a:xfrm>
          <a:off x="15266044" y="13194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170741</xdr:rowOff>
    </xdr:from>
    <xdr:ext cx="405111" cy="259045"/>
    <xdr:sp macro="" textlink="">
      <xdr:nvSpPr>
        <xdr:cNvPr id="675" name="n_2mainValue【消防施設】&#10;有形固定資産減価償却率">
          <a:extLst>
            <a:ext uri="{FF2B5EF4-FFF2-40B4-BE49-F238E27FC236}">
              <a16:creationId xmlns:a16="http://schemas.microsoft.com/office/drawing/2014/main" id="{C1ADAB3C-41B5-46DB-9910-D3AD2CC41E56}"/>
            </a:ext>
          </a:extLst>
        </xdr:cNvPr>
        <xdr:cNvSpPr txBox="1"/>
      </xdr:nvSpPr>
      <xdr:spPr>
        <a:xfrm>
          <a:off x="14389744" y="1320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138084</xdr:rowOff>
    </xdr:from>
    <xdr:ext cx="405111" cy="259045"/>
    <xdr:sp macro="" textlink="">
      <xdr:nvSpPr>
        <xdr:cNvPr id="676" name="n_3mainValue【消防施設】&#10;有形固定資産減価償却率">
          <a:extLst>
            <a:ext uri="{FF2B5EF4-FFF2-40B4-BE49-F238E27FC236}">
              <a16:creationId xmlns:a16="http://schemas.microsoft.com/office/drawing/2014/main" id="{6388D961-51B2-47A0-A75E-818923EB012A}"/>
            </a:ext>
          </a:extLst>
        </xdr:cNvPr>
        <xdr:cNvSpPr txBox="1"/>
      </xdr:nvSpPr>
      <xdr:spPr>
        <a:xfrm>
          <a:off x="13500744" y="13168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71061</xdr:colOff>
      <xdr:row>76</xdr:row>
      <xdr:rowOff>105427</xdr:rowOff>
    </xdr:from>
    <xdr:ext cx="340478" cy="259045"/>
    <xdr:sp macro="" textlink="">
      <xdr:nvSpPr>
        <xdr:cNvPr id="677" name="n_4mainValue【消防施設】&#10;有形固定資産減価償却率">
          <a:extLst>
            <a:ext uri="{FF2B5EF4-FFF2-40B4-BE49-F238E27FC236}">
              <a16:creationId xmlns:a16="http://schemas.microsoft.com/office/drawing/2014/main" id="{7525D2F5-A4E3-413C-BB64-928CACCC74F4}"/>
            </a:ext>
          </a:extLst>
        </xdr:cNvPr>
        <xdr:cNvSpPr txBox="1"/>
      </xdr:nvSpPr>
      <xdr:spPr>
        <a:xfrm>
          <a:off x="12644061" y="131356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8" name="正方形/長方形 677">
          <a:extLst>
            <a:ext uri="{FF2B5EF4-FFF2-40B4-BE49-F238E27FC236}">
              <a16:creationId xmlns:a16="http://schemas.microsoft.com/office/drawing/2014/main" id="{55589082-A758-4001-806A-274824741122}"/>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9" name="正方形/長方形 678">
          <a:extLst>
            <a:ext uri="{FF2B5EF4-FFF2-40B4-BE49-F238E27FC236}">
              <a16:creationId xmlns:a16="http://schemas.microsoft.com/office/drawing/2014/main" id="{81A4F3DE-B32A-4DE9-BBFA-86B09F4F6FFF}"/>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0" name="正方形/長方形 679">
          <a:extLst>
            <a:ext uri="{FF2B5EF4-FFF2-40B4-BE49-F238E27FC236}">
              <a16:creationId xmlns:a16="http://schemas.microsoft.com/office/drawing/2014/main" id="{6940CF58-43D1-4F90-8ED9-75AF41AB0D21}"/>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1" name="正方形/長方形 680">
          <a:extLst>
            <a:ext uri="{FF2B5EF4-FFF2-40B4-BE49-F238E27FC236}">
              <a16:creationId xmlns:a16="http://schemas.microsoft.com/office/drawing/2014/main" id="{58B98733-6806-46F8-844A-46F0DD49634F}"/>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2" name="正方形/長方形 681">
          <a:extLst>
            <a:ext uri="{FF2B5EF4-FFF2-40B4-BE49-F238E27FC236}">
              <a16:creationId xmlns:a16="http://schemas.microsoft.com/office/drawing/2014/main" id="{9CBBFE95-2970-40DC-BB2E-540F5EC08D11}"/>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3" name="正方形/長方形 682">
          <a:extLst>
            <a:ext uri="{FF2B5EF4-FFF2-40B4-BE49-F238E27FC236}">
              <a16:creationId xmlns:a16="http://schemas.microsoft.com/office/drawing/2014/main" id="{2ADF5157-B696-431C-9E04-61D2FD76E121}"/>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4" name="正方形/長方形 683">
          <a:extLst>
            <a:ext uri="{FF2B5EF4-FFF2-40B4-BE49-F238E27FC236}">
              <a16:creationId xmlns:a16="http://schemas.microsoft.com/office/drawing/2014/main" id="{4A2E823A-3B37-4F06-A8E3-9927F4E41002}"/>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5" name="正方形/長方形 684">
          <a:extLst>
            <a:ext uri="{FF2B5EF4-FFF2-40B4-BE49-F238E27FC236}">
              <a16:creationId xmlns:a16="http://schemas.microsoft.com/office/drawing/2014/main" id="{3C045CE2-EA77-4B22-8541-4F0A7BD9E1E4}"/>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6" name="テキスト ボックス 685">
          <a:extLst>
            <a:ext uri="{FF2B5EF4-FFF2-40B4-BE49-F238E27FC236}">
              <a16:creationId xmlns:a16="http://schemas.microsoft.com/office/drawing/2014/main" id="{6E30AF5E-C137-487E-BF7A-E414E831B015}"/>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7" name="直線コネクタ 686">
          <a:extLst>
            <a:ext uri="{FF2B5EF4-FFF2-40B4-BE49-F238E27FC236}">
              <a16:creationId xmlns:a16="http://schemas.microsoft.com/office/drawing/2014/main" id="{1607F3F7-8A7D-4722-A8F0-644704954FBF}"/>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8" name="直線コネクタ 687">
          <a:extLst>
            <a:ext uri="{FF2B5EF4-FFF2-40B4-BE49-F238E27FC236}">
              <a16:creationId xmlns:a16="http://schemas.microsoft.com/office/drawing/2014/main" id="{EDA1BB57-664D-4AAB-B70A-1FB51310064E}"/>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9" name="テキスト ボックス 688">
          <a:extLst>
            <a:ext uri="{FF2B5EF4-FFF2-40B4-BE49-F238E27FC236}">
              <a16:creationId xmlns:a16="http://schemas.microsoft.com/office/drawing/2014/main" id="{64078011-EB8C-4947-BBB6-B3DCEE3552B9}"/>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0" name="直線コネクタ 689">
          <a:extLst>
            <a:ext uri="{FF2B5EF4-FFF2-40B4-BE49-F238E27FC236}">
              <a16:creationId xmlns:a16="http://schemas.microsoft.com/office/drawing/2014/main" id="{47FF6A72-E3F6-4666-80D0-75C1898362ED}"/>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1" name="テキスト ボックス 690">
          <a:extLst>
            <a:ext uri="{FF2B5EF4-FFF2-40B4-BE49-F238E27FC236}">
              <a16:creationId xmlns:a16="http://schemas.microsoft.com/office/drawing/2014/main" id="{DE7EA0EA-E3FB-4F04-BCD3-A7ABE09EF3E7}"/>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2" name="直線コネクタ 691">
          <a:extLst>
            <a:ext uri="{FF2B5EF4-FFF2-40B4-BE49-F238E27FC236}">
              <a16:creationId xmlns:a16="http://schemas.microsoft.com/office/drawing/2014/main" id="{CB5A9FDA-2E66-4BEA-BB31-95424CBEC1C2}"/>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3" name="テキスト ボックス 692">
          <a:extLst>
            <a:ext uri="{FF2B5EF4-FFF2-40B4-BE49-F238E27FC236}">
              <a16:creationId xmlns:a16="http://schemas.microsoft.com/office/drawing/2014/main" id="{D857A658-6279-4EF9-8DFB-BA1BDF89E75E}"/>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4" name="直線コネクタ 693">
          <a:extLst>
            <a:ext uri="{FF2B5EF4-FFF2-40B4-BE49-F238E27FC236}">
              <a16:creationId xmlns:a16="http://schemas.microsoft.com/office/drawing/2014/main" id="{857533F9-E456-4EBD-B23E-3DCD03763834}"/>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5" name="テキスト ボックス 694">
          <a:extLst>
            <a:ext uri="{FF2B5EF4-FFF2-40B4-BE49-F238E27FC236}">
              <a16:creationId xmlns:a16="http://schemas.microsoft.com/office/drawing/2014/main" id="{15148493-8F2F-4A62-AF7E-B830D635CCD8}"/>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6" name="直線コネクタ 695">
          <a:extLst>
            <a:ext uri="{FF2B5EF4-FFF2-40B4-BE49-F238E27FC236}">
              <a16:creationId xmlns:a16="http://schemas.microsoft.com/office/drawing/2014/main" id="{3715F4C0-94B5-4D93-9B83-7D990EFF8974}"/>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7" name="テキスト ボックス 696">
          <a:extLst>
            <a:ext uri="{FF2B5EF4-FFF2-40B4-BE49-F238E27FC236}">
              <a16:creationId xmlns:a16="http://schemas.microsoft.com/office/drawing/2014/main" id="{49F1F396-7D67-4EB0-B97E-D96308226B63}"/>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8" name="直線コネクタ 697">
          <a:extLst>
            <a:ext uri="{FF2B5EF4-FFF2-40B4-BE49-F238E27FC236}">
              <a16:creationId xmlns:a16="http://schemas.microsoft.com/office/drawing/2014/main" id="{5142F613-3A2D-4662-9245-33548717C8BD}"/>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9" name="テキスト ボックス 698">
          <a:extLst>
            <a:ext uri="{FF2B5EF4-FFF2-40B4-BE49-F238E27FC236}">
              <a16:creationId xmlns:a16="http://schemas.microsoft.com/office/drawing/2014/main" id="{E062032E-1E8C-4FD3-8E84-41559677C00A}"/>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0" name="【消防施設】&#10;一人当たり面積グラフ枠">
          <a:extLst>
            <a:ext uri="{FF2B5EF4-FFF2-40B4-BE49-F238E27FC236}">
              <a16:creationId xmlns:a16="http://schemas.microsoft.com/office/drawing/2014/main" id="{62BE2024-A7FA-46EE-AAA7-62DC893D23A6}"/>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123189</xdr:rowOff>
    </xdr:from>
    <xdr:to>
      <xdr:col>116</xdr:col>
      <xdr:colOff>62864</xdr:colOff>
      <xdr:row>86</xdr:row>
      <xdr:rowOff>87630</xdr:rowOff>
    </xdr:to>
    <xdr:cxnSp macro="">
      <xdr:nvCxnSpPr>
        <xdr:cNvPr id="701" name="直線コネクタ 700">
          <a:extLst>
            <a:ext uri="{FF2B5EF4-FFF2-40B4-BE49-F238E27FC236}">
              <a16:creationId xmlns:a16="http://schemas.microsoft.com/office/drawing/2014/main" id="{A7D8D73B-E594-4817-9673-7BD29A43B48F}"/>
            </a:ext>
          </a:extLst>
        </xdr:cNvPr>
        <xdr:cNvCxnSpPr/>
      </xdr:nvCxnSpPr>
      <xdr:spPr>
        <a:xfrm flipV="1">
          <a:off x="22160864" y="13496289"/>
          <a:ext cx="0" cy="1336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91457</xdr:rowOff>
    </xdr:from>
    <xdr:ext cx="469744" cy="259045"/>
    <xdr:sp macro="" textlink="">
      <xdr:nvSpPr>
        <xdr:cNvPr id="702" name="【消防施設】&#10;一人当たり面積最小値テキスト">
          <a:extLst>
            <a:ext uri="{FF2B5EF4-FFF2-40B4-BE49-F238E27FC236}">
              <a16:creationId xmlns:a16="http://schemas.microsoft.com/office/drawing/2014/main" id="{DDA3E22D-A468-49DC-89F8-992612C41E8A}"/>
            </a:ext>
          </a:extLst>
        </xdr:cNvPr>
        <xdr:cNvSpPr txBox="1"/>
      </xdr:nvSpPr>
      <xdr:spPr>
        <a:xfrm>
          <a:off x="22199600" y="1483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87630</xdr:rowOff>
    </xdr:from>
    <xdr:to>
      <xdr:col>116</xdr:col>
      <xdr:colOff>152400</xdr:colOff>
      <xdr:row>86</xdr:row>
      <xdr:rowOff>87630</xdr:rowOff>
    </xdr:to>
    <xdr:cxnSp macro="">
      <xdr:nvCxnSpPr>
        <xdr:cNvPr id="703" name="直線コネクタ 702">
          <a:extLst>
            <a:ext uri="{FF2B5EF4-FFF2-40B4-BE49-F238E27FC236}">
              <a16:creationId xmlns:a16="http://schemas.microsoft.com/office/drawing/2014/main" id="{4CB560A3-979F-4038-AA6E-0DCA72A398EA}"/>
            </a:ext>
          </a:extLst>
        </xdr:cNvPr>
        <xdr:cNvCxnSpPr/>
      </xdr:nvCxnSpPr>
      <xdr:spPr>
        <a:xfrm>
          <a:off x="22072600" y="1483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69866</xdr:rowOff>
    </xdr:from>
    <xdr:ext cx="469744" cy="259045"/>
    <xdr:sp macro="" textlink="">
      <xdr:nvSpPr>
        <xdr:cNvPr id="704" name="【消防施設】&#10;一人当たり面積最大値テキスト">
          <a:extLst>
            <a:ext uri="{FF2B5EF4-FFF2-40B4-BE49-F238E27FC236}">
              <a16:creationId xmlns:a16="http://schemas.microsoft.com/office/drawing/2014/main" id="{110A9C30-D8C0-4813-B78F-3420EC5BD16D}"/>
            </a:ext>
          </a:extLst>
        </xdr:cNvPr>
        <xdr:cNvSpPr txBox="1"/>
      </xdr:nvSpPr>
      <xdr:spPr>
        <a:xfrm>
          <a:off x="22199600" y="13271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123189</xdr:rowOff>
    </xdr:from>
    <xdr:to>
      <xdr:col>116</xdr:col>
      <xdr:colOff>152400</xdr:colOff>
      <xdr:row>78</xdr:row>
      <xdr:rowOff>123189</xdr:rowOff>
    </xdr:to>
    <xdr:cxnSp macro="">
      <xdr:nvCxnSpPr>
        <xdr:cNvPr id="705" name="直線コネクタ 704">
          <a:extLst>
            <a:ext uri="{FF2B5EF4-FFF2-40B4-BE49-F238E27FC236}">
              <a16:creationId xmlns:a16="http://schemas.microsoft.com/office/drawing/2014/main" id="{CEA050B1-4A77-46DD-980A-0630BC009A3E}"/>
            </a:ext>
          </a:extLst>
        </xdr:cNvPr>
        <xdr:cNvCxnSpPr/>
      </xdr:nvCxnSpPr>
      <xdr:spPr>
        <a:xfrm>
          <a:off x="22072600" y="13496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15257</xdr:rowOff>
    </xdr:from>
    <xdr:ext cx="469744" cy="259045"/>
    <xdr:sp macro="" textlink="">
      <xdr:nvSpPr>
        <xdr:cNvPr id="706" name="【消防施設】&#10;一人当たり面積平均値テキスト">
          <a:extLst>
            <a:ext uri="{FF2B5EF4-FFF2-40B4-BE49-F238E27FC236}">
              <a16:creationId xmlns:a16="http://schemas.microsoft.com/office/drawing/2014/main" id="{14488146-0E66-49EE-90A6-699658B13039}"/>
            </a:ext>
          </a:extLst>
        </xdr:cNvPr>
        <xdr:cNvSpPr txBox="1"/>
      </xdr:nvSpPr>
      <xdr:spPr>
        <a:xfrm>
          <a:off x="22199600" y="144170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36830</xdr:rowOff>
    </xdr:from>
    <xdr:to>
      <xdr:col>116</xdr:col>
      <xdr:colOff>114300</xdr:colOff>
      <xdr:row>84</xdr:row>
      <xdr:rowOff>138430</xdr:rowOff>
    </xdr:to>
    <xdr:sp macro="" textlink="">
      <xdr:nvSpPr>
        <xdr:cNvPr id="707" name="フローチャート: 判断 706">
          <a:extLst>
            <a:ext uri="{FF2B5EF4-FFF2-40B4-BE49-F238E27FC236}">
              <a16:creationId xmlns:a16="http://schemas.microsoft.com/office/drawing/2014/main" id="{217E72F9-63EC-4547-B918-5796AE11F51B}"/>
            </a:ext>
          </a:extLst>
        </xdr:cNvPr>
        <xdr:cNvSpPr/>
      </xdr:nvSpPr>
      <xdr:spPr>
        <a:xfrm>
          <a:off x="22110700" y="1443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72389</xdr:rowOff>
    </xdr:from>
    <xdr:to>
      <xdr:col>112</xdr:col>
      <xdr:colOff>38100</xdr:colOff>
      <xdr:row>85</xdr:row>
      <xdr:rowOff>2539</xdr:rowOff>
    </xdr:to>
    <xdr:sp macro="" textlink="">
      <xdr:nvSpPr>
        <xdr:cNvPr id="708" name="フローチャート: 判断 707">
          <a:extLst>
            <a:ext uri="{FF2B5EF4-FFF2-40B4-BE49-F238E27FC236}">
              <a16:creationId xmlns:a16="http://schemas.microsoft.com/office/drawing/2014/main" id="{7F3093FF-0BFC-4558-9D60-87AEC66D1C4F}"/>
            </a:ext>
          </a:extLst>
        </xdr:cNvPr>
        <xdr:cNvSpPr/>
      </xdr:nvSpPr>
      <xdr:spPr>
        <a:xfrm>
          <a:off x="21272500" y="14474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71120</xdr:rowOff>
    </xdr:from>
    <xdr:to>
      <xdr:col>107</xdr:col>
      <xdr:colOff>101600</xdr:colOff>
      <xdr:row>85</xdr:row>
      <xdr:rowOff>1270</xdr:rowOff>
    </xdr:to>
    <xdr:sp macro="" textlink="">
      <xdr:nvSpPr>
        <xdr:cNvPr id="709" name="フローチャート: 判断 708">
          <a:extLst>
            <a:ext uri="{FF2B5EF4-FFF2-40B4-BE49-F238E27FC236}">
              <a16:creationId xmlns:a16="http://schemas.microsoft.com/office/drawing/2014/main" id="{3E24F4D1-52B8-4629-AE88-3D3C6D6C463E}"/>
            </a:ext>
          </a:extLst>
        </xdr:cNvPr>
        <xdr:cNvSpPr/>
      </xdr:nvSpPr>
      <xdr:spPr>
        <a:xfrm>
          <a:off x="20383500" y="1447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68580</xdr:rowOff>
    </xdr:from>
    <xdr:to>
      <xdr:col>102</xdr:col>
      <xdr:colOff>165100</xdr:colOff>
      <xdr:row>84</xdr:row>
      <xdr:rowOff>170180</xdr:rowOff>
    </xdr:to>
    <xdr:sp macro="" textlink="">
      <xdr:nvSpPr>
        <xdr:cNvPr id="710" name="フローチャート: 判断 709">
          <a:extLst>
            <a:ext uri="{FF2B5EF4-FFF2-40B4-BE49-F238E27FC236}">
              <a16:creationId xmlns:a16="http://schemas.microsoft.com/office/drawing/2014/main" id="{BFE5B146-C5D2-4C71-B80E-185AE57D7F3B}"/>
            </a:ext>
          </a:extLst>
        </xdr:cNvPr>
        <xdr:cNvSpPr/>
      </xdr:nvSpPr>
      <xdr:spPr>
        <a:xfrm>
          <a:off x="19494500" y="14470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62230</xdr:rowOff>
    </xdr:from>
    <xdr:to>
      <xdr:col>98</xdr:col>
      <xdr:colOff>38100</xdr:colOff>
      <xdr:row>84</xdr:row>
      <xdr:rowOff>163830</xdr:rowOff>
    </xdr:to>
    <xdr:sp macro="" textlink="">
      <xdr:nvSpPr>
        <xdr:cNvPr id="711" name="フローチャート: 判断 710">
          <a:extLst>
            <a:ext uri="{FF2B5EF4-FFF2-40B4-BE49-F238E27FC236}">
              <a16:creationId xmlns:a16="http://schemas.microsoft.com/office/drawing/2014/main" id="{523C2682-A0B6-4A7D-840A-23F920C5DEB5}"/>
            </a:ext>
          </a:extLst>
        </xdr:cNvPr>
        <xdr:cNvSpPr/>
      </xdr:nvSpPr>
      <xdr:spPr>
        <a:xfrm>
          <a:off x="18605500" y="1446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3AE9D82B-6EF9-45E0-84F4-BFFE290FE261}"/>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6CC907E1-AD60-454A-B959-B49B522C0D73}"/>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7EF7F628-9A27-4BF4-BA63-D6E978C569CA}"/>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BD809A27-E714-4CD1-9870-B5A4299941AA}"/>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D3683CCE-D0DB-4AD9-8568-517FD1E2E45B}"/>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30480</xdr:rowOff>
    </xdr:from>
    <xdr:to>
      <xdr:col>116</xdr:col>
      <xdr:colOff>114300</xdr:colOff>
      <xdr:row>82</xdr:row>
      <xdr:rowOff>132080</xdr:rowOff>
    </xdr:to>
    <xdr:sp macro="" textlink="">
      <xdr:nvSpPr>
        <xdr:cNvPr id="717" name="楕円 716">
          <a:extLst>
            <a:ext uri="{FF2B5EF4-FFF2-40B4-BE49-F238E27FC236}">
              <a16:creationId xmlns:a16="http://schemas.microsoft.com/office/drawing/2014/main" id="{1C5D9E1B-EFB4-413A-9A6B-E75DC643F192}"/>
            </a:ext>
          </a:extLst>
        </xdr:cNvPr>
        <xdr:cNvSpPr/>
      </xdr:nvSpPr>
      <xdr:spPr>
        <a:xfrm>
          <a:off x="22110700" y="1408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53357</xdr:rowOff>
    </xdr:from>
    <xdr:ext cx="469744" cy="259045"/>
    <xdr:sp macro="" textlink="">
      <xdr:nvSpPr>
        <xdr:cNvPr id="718" name="【消防施設】&#10;一人当たり面積該当値テキスト">
          <a:extLst>
            <a:ext uri="{FF2B5EF4-FFF2-40B4-BE49-F238E27FC236}">
              <a16:creationId xmlns:a16="http://schemas.microsoft.com/office/drawing/2014/main" id="{5299E6E6-E2D8-4691-B343-B05FB4860247}"/>
            </a:ext>
          </a:extLst>
        </xdr:cNvPr>
        <xdr:cNvSpPr txBox="1"/>
      </xdr:nvSpPr>
      <xdr:spPr>
        <a:xfrm>
          <a:off x="22199600" y="13940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46989</xdr:rowOff>
    </xdr:from>
    <xdr:to>
      <xdr:col>112</xdr:col>
      <xdr:colOff>38100</xdr:colOff>
      <xdr:row>82</xdr:row>
      <xdr:rowOff>148589</xdr:rowOff>
    </xdr:to>
    <xdr:sp macro="" textlink="">
      <xdr:nvSpPr>
        <xdr:cNvPr id="719" name="楕円 718">
          <a:extLst>
            <a:ext uri="{FF2B5EF4-FFF2-40B4-BE49-F238E27FC236}">
              <a16:creationId xmlns:a16="http://schemas.microsoft.com/office/drawing/2014/main" id="{6B10995E-AD4F-4EB6-A520-EBFD764D6177}"/>
            </a:ext>
          </a:extLst>
        </xdr:cNvPr>
        <xdr:cNvSpPr/>
      </xdr:nvSpPr>
      <xdr:spPr>
        <a:xfrm>
          <a:off x="21272500" y="14105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81280</xdr:rowOff>
    </xdr:from>
    <xdr:to>
      <xdr:col>116</xdr:col>
      <xdr:colOff>63500</xdr:colOff>
      <xdr:row>82</xdr:row>
      <xdr:rowOff>97789</xdr:rowOff>
    </xdr:to>
    <xdr:cxnSp macro="">
      <xdr:nvCxnSpPr>
        <xdr:cNvPr id="720" name="直線コネクタ 719">
          <a:extLst>
            <a:ext uri="{FF2B5EF4-FFF2-40B4-BE49-F238E27FC236}">
              <a16:creationId xmlns:a16="http://schemas.microsoft.com/office/drawing/2014/main" id="{0243CF9D-A2F9-429C-A49F-16BA22D29617}"/>
            </a:ext>
          </a:extLst>
        </xdr:cNvPr>
        <xdr:cNvCxnSpPr/>
      </xdr:nvCxnSpPr>
      <xdr:spPr>
        <a:xfrm flipV="1">
          <a:off x="21323300" y="14140180"/>
          <a:ext cx="838200" cy="16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27939</xdr:rowOff>
    </xdr:from>
    <xdr:to>
      <xdr:col>107</xdr:col>
      <xdr:colOff>101600</xdr:colOff>
      <xdr:row>82</xdr:row>
      <xdr:rowOff>129539</xdr:rowOff>
    </xdr:to>
    <xdr:sp macro="" textlink="">
      <xdr:nvSpPr>
        <xdr:cNvPr id="721" name="楕円 720">
          <a:extLst>
            <a:ext uri="{FF2B5EF4-FFF2-40B4-BE49-F238E27FC236}">
              <a16:creationId xmlns:a16="http://schemas.microsoft.com/office/drawing/2014/main" id="{B3051071-01B1-40DF-9D3A-C345E2B000E6}"/>
            </a:ext>
          </a:extLst>
        </xdr:cNvPr>
        <xdr:cNvSpPr/>
      </xdr:nvSpPr>
      <xdr:spPr>
        <a:xfrm>
          <a:off x="20383500" y="14086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78739</xdr:rowOff>
    </xdr:from>
    <xdr:to>
      <xdr:col>111</xdr:col>
      <xdr:colOff>177800</xdr:colOff>
      <xdr:row>82</xdr:row>
      <xdr:rowOff>97789</xdr:rowOff>
    </xdr:to>
    <xdr:cxnSp macro="">
      <xdr:nvCxnSpPr>
        <xdr:cNvPr id="722" name="直線コネクタ 721">
          <a:extLst>
            <a:ext uri="{FF2B5EF4-FFF2-40B4-BE49-F238E27FC236}">
              <a16:creationId xmlns:a16="http://schemas.microsoft.com/office/drawing/2014/main" id="{DBECD960-2FA0-4276-92B6-F95913CF5053}"/>
            </a:ext>
          </a:extLst>
        </xdr:cNvPr>
        <xdr:cNvCxnSpPr/>
      </xdr:nvCxnSpPr>
      <xdr:spPr>
        <a:xfrm>
          <a:off x="20434300" y="14137639"/>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52070</xdr:rowOff>
    </xdr:from>
    <xdr:to>
      <xdr:col>102</xdr:col>
      <xdr:colOff>165100</xdr:colOff>
      <xdr:row>82</xdr:row>
      <xdr:rowOff>153670</xdr:rowOff>
    </xdr:to>
    <xdr:sp macro="" textlink="">
      <xdr:nvSpPr>
        <xdr:cNvPr id="723" name="楕円 722">
          <a:extLst>
            <a:ext uri="{FF2B5EF4-FFF2-40B4-BE49-F238E27FC236}">
              <a16:creationId xmlns:a16="http://schemas.microsoft.com/office/drawing/2014/main" id="{6DDF5C3B-2836-48FB-94BB-CA2FBBC0ED47}"/>
            </a:ext>
          </a:extLst>
        </xdr:cNvPr>
        <xdr:cNvSpPr/>
      </xdr:nvSpPr>
      <xdr:spPr>
        <a:xfrm>
          <a:off x="19494500" y="1411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78739</xdr:rowOff>
    </xdr:from>
    <xdr:to>
      <xdr:col>107</xdr:col>
      <xdr:colOff>50800</xdr:colOff>
      <xdr:row>82</xdr:row>
      <xdr:rowOff>102870</xdr:rowOff>
    </xdr:to>
    <xdr:cxnSp macro="">
      <xdr:nvCxnSpPr>
        <xdr:cNvPr id="724" name="直線コネクタ 723">
          <a:extLst>
            <a:ext uri="{FF2B5EF4-FFF2-40B4-BE49-F238E27FC236}">
              <a16:creationId xmlns:a16="http://schemas.microsoft.com/office/drawing/2014/main" id="{B772E97F-18DD-4E18-9F3C-37D66B20475A}"/>
            </a:ext>
          </a:extLst>
        </xdr:cNvPr>
        <xdr:cNvCxnSpPr/>
      </xdr:nvCxnSpPr>
      <xdr:spPr>
        <a:xfrm flipV="1">
          <a:off x="19545300" y="14137639"/>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59689</xdr:rowOff>
    </xdr:from>
    <xdr:to>
      <xdr:col>98</xdr:col>
      <xdr:colOff>38100</xdr:colOff>
      <xdr:row>82</xdr:row>
      <xdr:rowOff>161289</xdr:rowOff>
    </xdr:to>
    <xdr:sp macro="" textlink="">
      <xdr:nvSpPr>
        <xdr:cNvPr id="725" name="楕円 724">
          <a:extLst>
            <a:ext uri="{FF2B5EF4-FFF2-40B4-BE49-F238E27FC236}">
              <a16:creationId xmlns:a16="http://schemas.microsoft.com/office/drawing/2014/main" id="{1C8E05C9-1D02-4286-B12F-CDF2790EE345}"/>
            </a:ext>
          </a:extLst>
        </xdr:cNvPr>
        <xdr:cNvSpPr/>
      </xdr:nvSpPr>
      <xdr:spPr>
        <a:xfrm>
          <a:off x="18605500" y="1411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102870</xdr:rowOff>
    </xdr:from>
    <xdr:to>
      <xdr:col>102</xdr:col>
      <xdr:colOff>114300</xdr:colOff>
      <xdr:row>82</xdr:row>
      <xdr:rowOff>110489</xdr:rowOff>
    </xdr:to>
    <xdr:cxnSp macro="">
      <xdr:nvCxnSpPr>
        <xdr:cNvPr id="726" name="直線コネクタ 725">
          <a:extLst>
            <a:ext uri="{FF2B5EF4-FFF2-40B4-BE49-F238E27FC236}">
              <a16:creationId xmlns:a16="http://schemas.microsoft.com/office/drawing/2014/main" id="{9EEDA209-C66B-44F1-9285-295DA805787D}"/>
            </a:ext>
          </a:extLst>
        </xdr:cNvPr>
        <xdr:cNvCxnSpPr/>
      </xdr:nvCxnSpPr>
      <xdr:spPr>
        <a:xfrm flipV="1">
          <a:off x="18656300" y="1416177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165116</xdr:rowOff>
    </xdr:from>
    <xdr:ext cx="469744" cy="259045"/>
    <xdr:sp macro="" textlink="">
      <xdr:nvSpPr>
        <xdr:cNvPr id="727" name="n_1aveValue【消防施設】&#10;一人当たり面積">
          <a:extLst>
            <a:ext uri="{FF2B5EF4-FFF2-40B4-BE49-F238E27FC236}">
              <a16:creationId xmlns:a16="http://schemas.microsoft.com/office/drawing/2014/main" id="{6D98E60A-EFCB-4DCB-9FD6-94F4441D0FB5}"/>
            </a:ext>
          </a:extLst>
        </xdr:cNvPr>
        <xdr:cNvSpPr txBox="1"/>
      </xdr:nvSpPr>
      <xdr:spPr>
        <a:xfrm>
          <a:off x="21075727" y="14566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163847</xdr:rowOff>
    </xdr:from>
    <xdr:ext cx="469744" cy="259045"/>
    <xdr:sp macro="" textlink="">
      <xdr:nvSpPr>
        <xdr:cNvPr id="728" name="n_2aveValue【消防施設】&#10;一人当たり面積">
          <a:extLst>
            <a:ext uri="{FF2B5EF4-FFF2-40B4-BE49-F238E27FC236}">
              <a16:creationId xmlns:a16="http://schemas.microsoft.com/office/drawing/2014/main" id="{C2E0CD24-9D53-413B-9B13-0EE6F8EAF953}"/>
            </a:ext>
          </a:extLst>
        </xdr:cNvPr>
        <xdr:cNvSpPr txBox="1"/>
      </xdr:nvSpPr>
      <xdr:spPr>
        <a:xfrm>
          <a:off x="20199427" y="1456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161307</xdr:rowOff>
    </xdr:from>
    <xdr:ext cx="469744" cy="259045"/>
    <xdr:sp macro="" textlink="">
      <xdr:nvSpPr>
        <xdr:cNvPr id="729" name="n_3aveValue【消防施設】&#10;一人当たり面積">
          <a:extLst>
            <a:ext uri="{FF2B5EF4-FFF2-40B4-BE49-F238E27FC236}">
              <a16:creationId xmlns:a16="http://schemas.microsoft.com/office/drawing/2014/main" id="{88412487-9A58-4417-BF9B-178D445DD338}"/>
            </a:ext>
          </a:extLst>
        </xdr:cNvPr>
        <xdr:cNvSpPr txBox="1"/>
      </xdr:nvSpPr>
      <xdr:spPr>
        <a:xfrm>
          <a:off x="19310427" y="14563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154957</xdr:rowOff>
    </xdr:from>
    <xdr:ext cx="469744" cy="259045"/>
    <xdr:sp macro="" textlink="">
      <xdr:nvSpPr>
        <xdr:cNvPr id="730" name="n_4aveValue【消防施設】&#10;一人当たり面積">
          <a:extLst>
            <a:ext uri="{FF2B5EF4-FFF2-40B4-BE49-F238E27FC236}">
              <a16:creationId xmlns:a16="http://schemas.microsoft.com/office/drawing/2014/main" id="{B8C29399-9455-41E4-B1B7-6826668B1556}"/>
            </a:ext>
          </a:extLst>
        </xdr:cNvPr>
        <xdr:cNvSpPr txBox="1"/>
      </xdr:nvSpPr>
      <xdr:spPr>
        <a:xfrm>
          <a:off x="18421427" y="14556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165116</xdr:rowOff>
    </xdr:from>
    <xdr:ext cx="469744" cy="259045"/>
    <xdr:sp macro="" textlink="">
      <xdr:nvSpPr>
        <xdr:cNvPr id="731" name="n_1mainValue【消防施設】&#10;一人当たり面積">
          <a:extLst>
            <a:ext uri="{FF2B5EF4-FFF2-40B4-BE49-F238E27FC236}">
              <a16:creationId xmlns:a16="http://schemas.microsoft.com/office/drawing/2014/main" id="{4DBA33A3-5254-402B-95AE-607C02AF9610}"/>
            </a:ext>
          </a:extLst>
        </xdr:cNvPr>
        <xdr:cNvSpPr txBox="1"/>
      </xdr:nvSpPr>
      <xdr:spPr>
        <a:xfrm>
          <a:off x="21075727" y="13881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146066</xdr:rowOff>
    </xdr:from>
    <xdr:ext cx="469744" cy="259045"/>
    <xdr:sp macro="" textlink="">
      <xdr:nvSpPr>
        <xdr:cNvPr id="732" name="n_2mainValue【消防施設】&#10;一人当たり面積">
          <a:extLst>
            <a:ext uri="{FF2B5EF4-FFF2-40B4-BE49-F238E27FC236}">
              <a16:creationId xmlns:a16="http://schemas.microsoft.com/office/drawing/2014/main" id="{54E7BE5E-D37A-49BC-99B7-5A505A931F70}"/>
            </a:ext>
          </a:extLst>
        </xdr:cNvPr>
        <xdr:cNvSpPr txBox="1"/>
      </xdr:nvSpPr>
      <xdr:spPr>
        <a:xfrm>
          <a:off x="20199427" y="13862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170197</xdr:rowOff>
    </xdr:from>
    <xdr:ext cx="469744" cy="259045"/>
    <xdr:sp macro="" textlink="">
      <xdr:nvSpPr>
        <xdr:cNvPr id="733" name="n_3mainValue【消防施設】&#10;一人当たり面積">
          <a:extLst>
            <a:ext uri="{FF2B5EF4-FFF2-40B4-BE49-F238E27FC236}">
              <a16:creationId xmlns:a16="http://schemas.microsoft.com/office/drawing/2014/main" id="{8EDE2B36-28AB-4A88-9D1D-61F349AE9BF3}"/>
            </a:ext>
          </a:extLst>
        </xdr:cNvPr>
        <xdr:cNvSpPr txBox="1"/>
      </xdr:nvSpPr>
      <xdr:spPr>
        <a:xfrm>
          <a:off x="19310427" y="1388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6366</xdr:rowOff>
    </xdr:from>
    <xdr:ext cx="469744" cy="259045"/>
    <xdr:sp macro="" textlink="">
      <xdr:nvSpPr>
        <xdr:cNvPr id="734" name="n_4mainValue【消防施設】&#10;一人当たり面積">
          <a:extLst>
            <a:ext uri="{FF2B5EF4-FFF2-40B4-BE49-F238E27FC236}">
              <a16:creationId xmlns:a16="http://schemas.microsoft.com/office/drawing/2014/main" id="{3D90C2DA-1C09-45EC-9F84-9BAE96E49BEF}"/>
            </a:ext>
          </a:extLst>
        </xdr:cNvPr>
        <xdr:cNvSpPr txBox="1"/>
      </xdr:nvSpPr>
      <xdr:spPr>
        <a:xfrm>
          <a:off x="18421427" y="13893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a:extLst>
            <a:ext uri="{FF2B5EF4-FFF2-40B4-BE49-F238E27FC236}">
              <a16:creationId xmlns:a16="http://schemas.microsoft.com/office/drawing/2014/main" id="{B89F49C7-A376-43A5-8075-9BD5EA964E7E}"/>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6" name="正方形/長方形 735">
          <a:extLst>
            <a:ext uri="{FF2B5EF4-FFF2-40B4-BE49-F238E27FC236}">
              <a16:creationId xmlns:a16="http://schemas.microsoft.com/office/drawing/2014/main" id="{61539140-1D9B-4680-B87B-44732F15E2A3}"/>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7" name="正方形/長方形 736">
          <a:extLst>
            <a:ext uri="{FF2B5EF4-FFF2-40B4-BE49-F238E27FC236}">
              <a16:creationId xmlns:a16="http://schemas.microsoft.com/office/drawing/2014/main" id="{461AA16D-38FA-48D5-94FA-EFECF91EFE91}"/>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8" name="正方形/長方形 737">
          <a:extLst>
            <a:ext uri="{FF2B5EF4-FFF2-40B4-BE49-F238E27FC236}">
              <a16:creationId xmlns:a16="http://schemas.microsoft.com/office/drawing/2014/main" id="{1BB97C95-F1BE-4F07-AB3A-6E22256E7D75}"/>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9" name="正方形/長方形 738">
          <a:extLst>
            <a:ext uri="{FF2B5EF4-FFF2-40B4-BE49-F238E27FC236}">
              <a16:creationId xmlns:a16="http://schemas.microsoft.com/office/drawing/2014/main" id="{DFF4F97A-C05E-4EFD-9C03-44D87814FBF2}"/>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0" name="正方形/長方形 739">
          <a:extLst>
            <a:ext uri="{FF2B5EF4-FFF2-40B4-BE49-F238E27FC236}">
              <a16:creationId xmlns:a16="http://schemas.microsoft.com/office/drawing/2014/main" id="{4D2EA834-6C85-4345-8F15-442E54A66EDE}"/>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1" name="正方形/長方形 740">
          <a:extLst>
            <a:ext uri="{FF2B5EF4-FFF2-40B4-BE49-F238E27FC236}">
              <a16:creationId xmlns:a16="http://schemas.microsoft.com/office/drawing/2014/main" id="{704AF3DC-97D3-4238-97B5-8303A8769636}"/>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a:extLst>
            <a:ext uri="{FF2B5EF4-FFF2-40B4-BE49-F238E27FC236}">
              <a16:creationId xmlns:a16="http://schemas.microsoft.com/office/drawing/2014/main" id="{68359658-6C7F-493E-B398-C83C5F9DE349}"/>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3" name="テキスト ボックス 742">
          <a:extLst>
            <a:ext uri="{FF2B5EF4-FFF2-40B4-BE49-F238E27FC236}">
              <a16:creationId xmlns:a16="http://schemas.microsoft.com/office/drawing/2014/main" id="{8CF64356-2414-4384-A711-C6DE766FEF9A}"/>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4" name="直線コネクタ 743">
          <a:extLst>
            <a:ext uri="{FF2B5EF4-FFF2-40B4-BE49-F238E27FC236}">
              <a16:creationId xmlns:a16="http://schemas.microsoft.com/office/drawing/2014/main" id="{339F129B-7822-40BE-8525-05B400EF7F81}"/>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5" name="テキスト ボックス 744">
          <a:extLst>
            <a:ext uri="{FF2B5EF4-FFF2-40B4-BE49-F238E27FC236}">
              <a16:creationId xmlns:a16="http://schemas.microsoft.com/office/drawing/2014/main" id="{2C874A54-90A5-49D6-8ADC-1795C2F4A3AA}"/>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46" name="直線コネクタ 745">
          <a:extLst>
            <a:ext uri="{FF2B5EF4-FFF2-40B4-BE49-F238E27FC236}">
              <a16:creationId xmlns:a16="http://schemas.microsoft.com/office/drawing/2014/main" id="{582F3BF4-5171-4A5D-ACCC-A3E63A8A6569}"/>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47" name="テキスト ボックス 746">
          <a:extLst>
            <a:ext uri="{FF2B5EF4-FFF2-40B4-BE49-F238E27FC236}">
              <a16:creationId xmlns:a16="http://schemas.microsoft.com/office/drawing/2014/main" id="{87E78AA6-7D55-47F3-94C7-B4F39F95EFAF}"/>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48" name="直線コネクタ 747">
          <a:extLst>
            <a:ext uri="{FF2B5EF4-FFF2-40B4-BE49-F238E27FC236}">
              <a16:creationId xmlns:a16="http://schemas.microsoft.com/office/drawing/2014/main" id="{AFA7D817-417E-46C8-B9A0-78C7C5E90C86}"/>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49" name="テキスト ボックス 748">
          <a:extLst>
            <a:ext uri="{FF2B5EF4-FFF2-40B4-BE49-F238E27FC236}">
              <a16:creationId xmlns:a16="http://schemas.microsoft.com/office/drawing/2014/main" id="{40D6F1A9-D7B9-47F8-9988-CFAAD353B2AD}"/>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0" name="直線コネクタ 749">
          <a:extLst>
            <a:ext uri="{FF2B5EF4-FFF2-40B4-BE49-F238E27FC236}">
              <a16:creationId xmlns:a16="http://schemas.microsoft.com/office/drawing/2014/main" id="{4BE108D9-A482-4DC7-BCA4-0EB9B0CD0DF1}"/>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1" name="テキスト ボックス 750">
          <a:extLst>
            <a:ext uri="{FF2B5EF4-FFF2-40B4-BE49-F238E27FC236}">
              <a16:creationId xmlns:a16="http://schemas.microsoft.com/office/drawing/2014/main" id="{D9761757-CA99-47D6-AF3F-D46553AA098F}"/>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2" name="直線コネクタ 751">
          <a:extLst>
            <a:ext uri="{FF2B5EF4-FFF2-40B4-BE49-F238E27FC236}">
              <a16:creationId xmlns:a16="http://schemas.microsoft.com/office/drawing/2014/main" id="{9C8DBFB0-28EF-4DD0-A3C9-3817E415613E}"/>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3" name="テキスト ボックス 752">
          <a:extLst>
            <a:ext uri="{FF2B5EF4-FFF2-40B4-BE49-F238E27FC236}">
              <a16:creationId xmlns:a16="http://schemas.microsoft.com/office/drawing/2014/main" id="{1152CA6D-A030-452C-A76F-4B9218302D62}"/>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4" name="直線コネクタ 753">
          <a:extLst>
            <a:ext uri="{FF2B5EF4-FFF2-40B4-BE49-F238E27FC236}">
              <a16:creationId xmlns:a16="http://schemas.microsoft.com/office/drawing/2014/main" id="{0A133A68-8A79-4041-B049-245FC920CA8B}"/>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5" name="テキスト ボックス 754">
          <a:extLst>
            <a:ext uri="{FF2B5EF4-FFF2-40B4-BE49-F238E27FC236}">
              <a16:creationId xmlns:a16="http://schemas.microsoft.com/office/drawing/2014/main" id="{553A5A4F-C442-40A5-A33C-93EA44FC8684}"/>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56" name="直線コネクタ 755">
          <a:extLst>
            <a:ext uri="{FF2B5EF4-FFF2-40B4-BE49-F238E27FC236}">
              <a16:creationId xmlns:a16="http://schemas.microsoft.com/office/drawing/2014/main" id="{4AD4FAB5-112E-42B0-991E-A822ADB37A3A}"/>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57" name="テキスト ボックス 756">
          <a:extLst>
            <a:ext uri="{FF2B5EF4-FFF2-40B4-BE49-F238E27FC236}">
              <a16:creationId xmlns:a16="http://schemas.microsoft.com/office/drawing/2014/main" id="{A5673B31-F95E-400A-9E0B-E9F49F7BCF0C}"/>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8" name="直線コネクタ 757">
          <a:extLst>
            <a:ext uri="{FF2B5EF4-FFF2-40B4-BE49-F238E27FC236}">
              <a16:creationId xmlns:a16="http://schemas.microsoft.com/office/drawing/2014/main" id="{3A5349A8-8C9C-4E3B-8240-B1881050BEBC}"/>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9" name="【庁舎】&#10;有形固定資産減価償却率グラフ枠">
          <a:extLst>
            <a:ext uri="{FF2B5EF4-FFF2-40B4-BE49-F238E27FC236}">
              <a16:creationId xmlns:a16="http://schemas.microsoft.com/office/drawing/2014/main" id="{F938E1ED-4CE6-49E8-B4EA-40D7B2112F76}"/>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48442</xdr:rowOff>
    </xdr:from>
    <xdr:to>
      <xdr:col>85</xdr:col>
      <xdr:colOff>126364</xdr:colOff>
      <xdr:row>108</xdr:row>
      <xdr:rowOff>164374</xdr:rowOff>
    </xdr:to>
    <xdr:cxnSp macro="">
      <xdr:nvCxnSpPr>
        <xdr:cNvPr id="760" name="直線コネクタ 759">
          <a:extLst>
            <a:ext uri="{FF2B5EF4-FFF2-40B4-BE49-F238E27FC236}">
              <a16:creationId xmlns:a16="http://schemas.microsoft.com/office/drawing/2014/main" id="{4E258A8E-7117-4AEB-BE46-F47A03EE213A}"/>
            </a:ext>
          </a:extLst>
        </xdr:cNvPr>
        <xdr:cNvCxnSpPr/>
      </xdr:nvCxnSpPr>
      <xdr:spPr>
        <a:xfrm flipV="1">
          <a:off x="16318864" y="17193442"/>
          <a:ext cx="0" cy="14875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168201</xdr:rowOff>
    </xdr:from>
    <xdr:ext cx="405111" cy="259045"/>
    <xdr:sp macro="" textlink="">
      <xdr:nvSpPr>
        <xdr:cNvPr id="761" name="【庁舎】&#10;有形固定資産減価償却率最小値テキスト">
          <a:extLst>
            <a:ext uri="{FF2B5EF4-FFF2-40B4-BE49-F238E27FC236}">
              <a16:creationId xmlns:a16="http://schemas.microsoft.com/office/drawing/2014/main" id="{E0C53FAB-4A7F-4DEE-812A-3B6E795D8A21}"/>
            </a:ext>
          </a:extLst>
        </xdr:cNvPr>
        <xdr:cNvSpPr txBox="1"/>
      </xdr:nvSpPr>
      <xdr:spPr>
        <a:xfrm>
          <a:off x="16357600" y="18684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164374</xdr:rowOff>
    </xdr:from>
    <xdr:to>
      <xdr:col>86</xdr:col>
      <xdr:colOff>25400</xdr:colOff>
      <xdr:row>108</xdr:row>
      <xdr:rowOff>164374</xdr:rowOff>
    </xdr:to>
    <xdr:cxnSp macro="">
      <xdr:nvCxnSpPr>
        <xdr:cNvPr id="762" name="直線コネクタ 761">
          <a:extLst>
            <a:ext uri="{FF2B5EF4-FFF2-40B4-BE49-F238E27FC236}">
              <a16:creationId xmlns:a16="http://schemas.microsoft.com/office/drawing/2014/main" id="{F195D7F0-56B6-4479-A979-57D2358217DB}"/>
            </a:ext>
          </a:extLst>
        </xdr:cNvPr>
        <xdr:cNvCxnSpPr/>
      </xdr:nvCxnSpPr>
      <xdr:spPr>
        <a:xfrm>
          <a:off x="16230600" y="18680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166569</xdr:rowOff>
    </xdr:from>
    <xdr:ext cx="340478" cy="259045"/>
    <xdr:sp macro="" textlink="">
      <xdr:nvSpPr>
        <xdr:cNvPr id="763" name="【庁舎】&#10;有形固定資産減価償却率最大値テキスト">
          <a:extLst>
            <a:ext uri="{FF2B5EF4-FFF2-40B4-BE49-F238E27FC236}">
              <a16:creationId xmlns:a16="http://schemas.microsoft.com/office/drawing/2014/main" id="{C4C99333-D281-4CD6-B833-0431D8CCE986}"/>
            </a:ext>
          </a:extLst>
        </xdr:cNvPr>
        <xdr:cNvSpPr txBox="1"/>
      </xdr:nvSpPr>
      <xdr:spPr>
        <a:xfrm>
          <a:off x="16357600" y="1696866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48442</xdr:rowOff>
    </xdr:from>
    <xdr:to>
      <xdr:col>86</xdr:col>
      <xdr:colOff>25400</xdr:colOff>
      <xdr:row>100</xdr:row>
      <xdr:rowOff>48442</xdr:rowOff>
    </xdr:to>
    <xdr:cxnSp macro="">
      <xdr:nvCxnSpPr>
        <xdr:cNvPr id="764" name="直線コネクタ 763">
          <a:extLst>
            <a:ext uri="{FF2B5EF4-FFF2-40B4-BE49-F238E27FC236}">
              <a16:creationId xmlns:a16="http://schemas.microsoft.com/office/drawing/2014/main" id="{5D992F20-E7C1-4059-B822-B7FB3297AC17}"/>
            </a:ext>
          </a:extLst>
        </xdr:cNvPr>
        <xdr:cNvCxnSpPr/>
      </xdr:nvCxnSpPr>
      <xdr:spPr>
        <a:xfrm>
          <a:off x="16230600" y="17193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82204</xdr:rowOff>
    </xdr:from>
    <xdr:ext cx="405111" cy="259045"/>
    <xdr:sp macro="" textlink="">
      <xdr:nvSpPr>
        <xdr:cNvPr id="765" name="【庁舎】&#10;有形固定資産減価償却率平均値テキスト">
          <a:extLst>
            <a:ext uri="{FF2B5EF4-FFF2-40B4-BE49-F238E27FC236}">
              <a16:creationId xmlns:a16="http://schemas.microsoft.com/office/drawing/2014/main" id="{9C509EBF-C987-41D2-97F8-60A40EB1A582}"/>
            </a:ext>
          </a:extLst>
        </xdr:cNvPr>
        <xdr:cNvSpPr txBox="1"/>
      </xdr:nvSpPr>
      <xdr:spPr>
        <a:xfrm>
          <a:off x="16357600" y="179130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103777</xdr:rowOff>
    </xdr:from>
    <xdr:to>
      <xdr:col>85</xdr:col>
      <xdr:colOff>177800</xdr:colOff>
      <xdr:row>105</xdr:row>
      <xdr:rowOff>33927</xdr:rowOff>
    </xdr:to>
    <xdr:sp macro="" textlink="">
      <xdr:nvSpPr>
        <xdr:cNvPr id="766" name="フローチャート: 判断 765">
          <a:extLst>
            <a:ext uri="{FF2B5EF4-FFF2-40B4-BE49-F238E27FC236}">
              <a16:creationId xmlns:a16="http://schemas.microsoft.com/office/drawing/2014/main" id="{FB6A18D9-06D3-44EB-AFE1-14289F964D10}"/>
            </a:ext>
          </a:extLst>
        </xdr:cNvPr>
        <xdr:cNvSpPr/>
      </xdr:nvSpPr>
      <xdr:spPr>
        <a:xfrm>
          <a:off x="16268700" y="1793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82550</xdr:rowOff>
    </xdr:from>
    <xdr:to>
      <xdr:col>81</xdr:col>
      <xdr:colOff>101600</xdr:colOff>
      <xdr:row>105</xdr:row>
      <xdr:rowOff>12700</xdr:rowOff>
    </xdr:to>
    <xdr:sp macro="" textlink="">
      <xdr:nvSpPr>
        <xdr:cNvPr id="767" name="フローチャート: 判断 766">
          <a:extLst>
            <a:ext uri="{FF2B5EF4-FFF2-40B4-BE49-F238E27FC236}">
              <a16:creationId xmlns:a16="http://schemas.microsoft.com/office/drawing/2014/main" id="{C4F8C20D-4F1D-41BC-A0B5-3A9806B2EDA8}"/>
            </a:ext>
          </a:extLst>
        </xdr:cNvPr>
        <xdr:cNvSpPr/>
      </xdr:nvSpPr>
      <xdr:spPr>
        <a:xfrm>
          <a:off x="154305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82550</xdr:rowOff>
    </xdr:from>
    <xdr:to>
      <xdr:col>76</xdr:col>
      <xdr:colOff>165100</xdr:colOff>
      <xdr:row>105</xdr:row>
      <xdr:rowOff>12700</xdr:rowOff>
    </xdr:to>
    <xdr:sp macro="" textlink="">
      <xdr:nvSpPr>
        <xdr:cNvPr id="768" name="フローチャート: 判断 767">
          <a:extLst>
            <a:ext uri="{FF2B5EF4-FFF2-40B4-BE49-F238E27FC236}">
              <a16:creationId xmlns:a16="http://schemas.microsoft.com/office/drawing/2014/main" id="{EECE7848-9A66-48D3-8459-251A3FF0EB05}"/>
            </a:ext>
          </a:extLst>
        </xdr:cNvPr>
        <xdr:cNvSpPr/>
      </xdr:nvSpPr>
      <xdr:spPr>
        <a:xfrm>
          <a:off x="145415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72752</xdr:rowOff>
    </xdr:from>
    <xdr:to>
      <xdr:col>72</xdr:col>
      <xdr:colOff>38100</xdr:colOff>
      <xdr:row>105</xdr:row>
      <xdr:rowOff>2902</xdr:rowOff>
    </xdr:to>
    <xdr:sp macro="" textlink="">
      <xdr:nvSpPr>
        <xdr:cNvPr id="769" name="フローチャート: 判断 768">
          <a:extLst>
            <a:ext uri="{FF2B5EF4-FFF2-40B4-BE49-F238E27FC236}">
              <a16:creationId xmlns:a16="http://schemas.microsoft.com/office/drawing/2014/main" id="{11CEEF3E-EB69-4E9F-9BA3-8B5127B3755C}"/>
            </a:ext>
          </a:extLst>
        </xdr:cNvPr>
        <xdr:cNvSpPr/>
      </xdr:nvSpPr>
      <xdr:spPr>
        <a:xfrm>
          <a:off x="136525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40095</xdr:rowOff>
    </xdr:from>
    <xdr:to>
      <xdr:col>67</xdr:col>
      <xdr:colOff>101600</xdr:colOff>
      <xdr:row>105</xdr:row>
      <xdr:rowOff>141695</xdr:rowOff>
    </xdr:to>
    <xdr:sp macro="" textlink="">
      <xdr:nvSpPr>
        <xdr:cNvPr id="770" name="フローチャート: 判断 769">
          <a:extLst>
            <a:ext uri="{FF2B5EF4-FFF2-40B4-BE49-F238E27FC236}">
              <a16:creationId xmlns:a16="http://schemas.microsoft.com/office/drawing/2014/main" id="{FF32E003-2168-4C02-B227-C78F3CA82DD1}"/>
            </a:ext>
          </a:extLst>
        </xdr:cNvPr>
        <xdr:cNvSpPr/>
      </xdr:nvSpPr>
      <xdr:spPr>
        <a:xfrm>
          <a:off x="12763500" y="1804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BD8BF09D-016F-40C6-9549-09DB9859E65B}"/>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9E058221-B02E-4A82-8774-CFA8135E8563}"/>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67390B53-F3C8-45FF-B192-813C938D5C84}"/>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867D5EFE-6111-4D27-9295-EF7C8B20EA92}"/>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71058E4C-F698-4AF7-A6EC-8CE016B0C374}"/>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20501</xdr:rowOff>
    </xdr:from>
    <xdr:to>
      <xdr:col>85</xdr:col>
      <xdr:colOff>177800</xdr:colOff>
      <xdr:row>104</xdr:row>
      <xdr:rowOff>122101</xdr:rowOff>
    </xdr:to>
    <xdr:sp macro="" textlink="">
      <xdr:nvSpPr>
        <xdr:cNvPr id="776" name="楕円 775">
          <a:extLst>
            <a:ext uri="{FF2B5EF4-FFF2-40B4-BE49-F238E27FC236}">
              <a16:creationId xmlns:a16="http://schemas.microsoft.com/office/drawing/2014/main" id="{DA3B73D1-CFCB-421F-BF3F-13D5772C3577}"/>
            </a:ext>
          </a:extLst>
        </xdr:cNvPr>
        <xdr:cNvSpPr/>
      </xdr:nvSpPr>
      <xdr:spPr>
        <a:xfrm>
          <a:off x="16268700" y="17851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43378</xdr:rowOff>
    </xdr:from>
    <xdr:ext cx="405111" cy="259045"/>
    <xdr:sp macro="" textlink="">
      <xdr:nvSpPr>
        <xdr:cNvPr id="777" name="【庁舎】&#10;有形固定資産減価償却率該当値テキスト">
          <a:extLst>
            <a:ext uri="{FF2B5EF4-FFF2-40B4-BE49-F238E27FC236}">
              <a16:creationId xmlns:a16="http://schemas.microsoft.com/office/drawing/2014/main" id="{BB210277-F42A-448A-B1A7-4B1FCDE7CD6F}"/>
            </a:ext>
          </a:extLst>
        </xdr:cNvPr>
        <xdr:cNvSpPr txBox="1"/>
      </xdr:nvSpPr>
      <xdr:spPr>
        <a:xfrm>
          <a:off x="16357600" y="177027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152763</xdr:rowOff>
    </xdr:from>
    <xdr:to>
      <xdr:col>81</xdr:col>
      <xdr:colOff>101600</xdr:colOff>
      <xdr:row>104</xdr:row>
      <xdr:rowOff>82913</xdr:rowOff>
    </xdr:to>
    <xdr:sp macro="" textlink="">
      <xdr:nvSpPr>
        <xdr:cNvPr id="778" name="楕円 777">
          <a:extLst>
            <a:ext uri="{FF2B5EF4-FFF2-40B4-BE49-F238E27FC236}">
              <a16:creationId xmlns:a16="http://schemas.microsoft.com/office/drawing/2014/main" id="{CF35A751-2113-42A7-9A23-C6E9FE054904}"/>
            </a:ext>
          </a:extLst>
        </xdr:cNvPr>
        <xdr:cNvSpPr/>
      </xdr:nvSpPr>
      <xdr:spPr>
        <a:xfrm>
          <a:off x="15430500" y="1781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32113</xdr:rowOff>
    </xdr:from>
    <xdr:to>
      <xdr:col>85</xdr:col>
      <xdr:colOff>127000</xdr:colOff>
      <xdr:row>104</xdr:row>
      <xdr:rowOff>71301</xdr:rowOff>
    </xdr:to>
    <xdr:cxnSp macro="">
      <xdr:nvCxnSpPr>
        <xdr:cNvPr id="779" name="直線コネクタ 778">
          <a:extLst>
            <a:ext uri="{FF2B5EF4-FFF2-40B4-BE49-F238E27FC236}">
              <a16:creationId xmlns:a16="http://schemas.microsoft.com/office/drawing/2014/main" id="{EF9B54A7-12D5-41BD-83A2-FDD531D68935}"/>
            </a:ext>
          </a:extLst>
        </xdr:cNvPr>
        <xdr:cNvCxnSpPr/>
      </xdr:nvCxnSpPr>
      <xdr:spPr>
        <a:xfrm>
          <a:off x="15481300" y="17862913"/>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111942</xdr:rowOff>
    </xdr:from>
    <xdr:to>
      <xdr:col>76</xdr:col>
      <xdr:colOff>165100</xdr:colOff>
      <xdr:row>104</xdr:row>
      <xdr:rowOff>42092</xdr:rowOff>
    </xdr:to>
    <xdr:sp macro="" textlink="">
      <xdr:nvSpPr>
        <xdr:cNvPr id="780" name="楕円 779">
          <a:extLst>
            <a:ext uri="{FF2B5EF4-FFF2-40B4-BE49-F238E27FC236}">
              <a16:creationId xmlns:a16="http://schemas.microsoft.com/office/drawing/2014/main" id="{7CEB3E4A-9763-4BC0-B145-018EB1546A03}"/>
            </a:ext>
          </a:extLst>
        </xdr:cNvPr>
        <xdr:cNvSpPr/>
      </xdr:nvSpPr>
      <xdr:spPr>
        <a:xfrm>
          <a:off x="14541500" y="17771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162742</xdr:rowOff>
    </xdr:from>
    <xdr:to>
      <xdr:col>81</xdr:col>
      <xdr:colOff>50800</xdr:colOff>
      <xdr:row>104</xdr:row>
      <xdr:rowOff>32113</xdr:rowOff>
    </xdr:to>
    <xdr:cxnSp macro="">
      <xdr:nvCxnSpPr>
        <xdr:cNvPr id="781" name="直線コネクタ 780">
          <a:extLst>
            <a:ext uri="{FF2B5EF4-FFF2-40B4-BE49-F238E27FC236}">
              <a16:creationId xmlns:a16="http://schemas.microsoft.com/office/drawing/2014/main" id="{9CACB7A5-CD1F-45E5-90A7-299CC8BCFA8D}"/>
            </a:ext>
          </a:extLst>
        </xdr:cNvPr>
        <xdr:cNvCxnSpPr/>
      </xdr:nvCxnSpPr>
      <xdr:spPr>
        <a:xfrm>
          <a:off x="14592300" y="17822092"/>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72752</xdr:rowOff>
    </xdr:from>
    <xdr:to>
      <xdr:col>72</xdr:col>
      <xdr:colOff>38100</xdr:colOff>
      <xdr:row>104</xdr:row>
      <xdr:rowOff>2902</xdr:rowOff>
    </xdr:to>
    <xdr:sp macro="" textlink="">
      <xdr:nvSpPr>
        <xdr:cNvPr id="782" name="楕円 781">
          <a:extLst>
            <a:ext uri="{FF2B5EF4-FFF2-40B4-BE49-F238E27FC236}">
              <a16:creationId xmlns:a16="http://schemas.microsoft.com/office/drawing/2014/main" id="{C4715DF5-169C-463B-9892-1888AF480F40}"/>
            </a:ext>
          </a:extLst>
        </xdr:cNvPr>
        <xdr:cNvSpPr/>
      </xdr:nvSpPr>
      <xdr:spPr>
        <a:xfrm>
          <a:off x="13652500" y="17732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123552</xdr:rowOff>
    </xdr:from>
    <xdr:to>
      <xdr:col>76</xdr:col>
      <xdr:colOff>114300</xdr:colOff>
      <xdr:row>103</xdr:row>
      <xdr:rowOff>162742</xdr:rowOff>
    </xdr:to>
    <xdr:cxnSp macro="">
      <xdr:nvCxnSpPr>
        <xdr:cNvPr id="783" name="直線コネクタ 782">
          <a:extLst>
            <a:ext uri="{FF2B5EF4-FFF2-40B4-BE49-F238E27FC236}">
              <a16:creationId xmlns:a16="http://schemas.microsoft.com/office/drawing/2014/main" id="{A28A3889-9706-4F88-AA6E-8D17B26A2897}"/>
            </a:ext>
          </a:extLst>
        </xdr:cNvPr>
        <xdr:cNvCxnSpPr/>
      </xdr:nvCxnSpPr>
      <xdr:spPr>
        <a:xfrm>
          <a:off x="13703300" y="17782902"/>
          <a:ext cx="889000" cy="3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31931</xdr:rowOff>
    </xdr:from>
    <xdr:to>
      <xdr:col>67</xdr:col>
      <xdr:colOff>101600</xdr:colOff>
      <xdr:row>103</xdr:row>
      <xdr:rowOff>133531</xdr:rowOff>
    </xdr:to>
    <xdr:sp macro="" textlink="">
      <xdr:nvSpPr>
        <xdr:cNvPr id="784" name="楕円 783">
          <a:extLst>
            <a:ext uri="{FF2B5EF4-FFF2-40B4-BE49-F238E27FC236}">
              <a16:creationId xmlns:a16="http://schemas.microsoft.com/office/drawing/2014/main" id="{2F7A91FB-D934-439C-AA80-DA837D379791}"/>
            </a:ext>
          </a:extLst>
        </xdr:cNvPr>
        <xdr:cNvSpPr/>
      </xdr:nvSpPr>
      <xdr:spPr>
        <a:xfrm>
          <a:off x="12763500" y="1769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82731</xdr:rowOff>
    </xdr:from>
    <xdr:to>
      <xdr:col>71</xdr:col>
      <xdr:colOff>177800</xdr:colOff>
      <xdr:row>103</xdr:row>
      <xdr:rowOff>123552</xdr:rowOff>
    </xdr:to>
    <xdr:cxnSp macro="">
      <xdr:nvCxnSpPr>
        <xdr:cNvPr id="785" name="直線コネクタ 784">
          <a:extLst>
            <a:ext uri="{FF2B5EF4-FFF2-40B4-BE49-F238E27FC236}">
              <a16:creationId xmlns:a16="http://schemas.microsoft.com/office/drawing/2014/main" id="{52E8AB5E-B8EF-4E7F-8F33-4D00F0B39298}"/>
            </a:ext>
          </a:extLst>
        </xdr:cNvPr>
        <xdr:cNvCxnSpPr/>
      </xdr:nvCxnSpPr>
      <xdr:spPr>
        <a:xfrm>
          <a:off x="12814300" y="17742081"/>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3827</xdr:rowOff>
    </xdr:from>
    <xdr:ext cx="405111" cy="259045"/>
    <xdr:sp macro="" textlink="">
      <xdr:nvSpPr>
        <xdr:cNvPr id="786" name="n_1aveValue【庁舎】&#10;有形固定資産減価償却率">
          <a:extLst>
            <a:ext uri="{FF2B5EF4-FFF2-40B4-BE49-F238E27FC236}">
              <a16:creationId xmlns:a16="http://schemas.microsoft.com/office/drawing/2014/main" id="{46EB337A-15D8-4D48-8943-21D1307783BE}"/>
            </a:ext>
          </a:extLst>
        </xdr:cNvPr>
        <xdr:cNvSpPr txBox="1"/>
      </xdr:nvSpPr>
      <xdr:spPr>
        <a:xfrm>
          <a:off x="15266044" y="1800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3827</xdr:rowOff>
    </xdr:from>
    <xdr:ext cx="405111" cy="259045"/>
    <xdr:sp macro="" textlink="">
      <xdr:nvSpPr>
        <xdr:cNvPr id="787" name="n_2aveValue【庁舎】&#10;有形固定資産減価償却率">
          <a:extLst>
            <a:ext uri="{FF2B5EF4-FFF2-40B4-BE49-F238E27FC236}">
              <a16:creationId xmlns:a16="http://schemas.microsoft.com/office/drawing/2014/main" id="{3267BE29-5223-4F71-AAD4-BC0ED60C24B7}"/>
            </a:ext>
          </a:extLst>
        </xdr:cNvPr>
        <xdr:cNvSpPr txBox="1"/>
      </xdr:nvSpPr>
      <xdr:spPr>
        <a:xfrm>
          <a:off x="14389744" y="1800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165479</xdr:rowOff>
    </xdr:from>
    <xdr:ext cx="405111" cy="259045"/>
    <xdr:sp macro="" textlink="">
      <xdr:nvSpPr>
        <xdr:cNvPr id="788" name="n_3aveValue【庁舎】&#10;有形固定資産減価償却率">
          <a:extLst>
            <a:ext uri="{FF2B5EF4-FFF2-40B4-BE49-F238E27FC236}">
              <a16:creationId xmlns:a16="http://schemas.microsoft.com/office/drawing/2014/main" id="{EC5E854E-3502-46C1-99D8-23B4F0F7A793}"/>
            </a:ext>
          </a:extLst>
        </xdr:cNvPr>
        <xdr:cNvSpPr txBox="1"/>
      </xdr:nvSpPr>
      <xdr:spPr>
        <a:xfrm>
          <a:off x="13500744" y="17996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132822</xdr:rowOff>
    </xdr:from>
    <xdr:ext cx="405111" cy="259045"/>
    <xdr:sp macro="" textlink="">
      <xdr:nvSpPr>
        <xdr:cNvPr id="789" name="n_4aveValue【庁舎】&#10;有形固定資産減価償却率">
          <a:extLst>
            <a:ext uri="{FF2B5EF4-FFF2-40B4-BE49-F238E27FC236}">
              <a16:creationId xmlns:a16="http://schemas.microsoft.com/office/drawing/2014/main" id="{2F7B3BA0-B37D-475C-A253-523DCBF9A85D}"/>
            </a:ext>
          </a:extLst>
        </xdr:cNvPr>
        <xdr:cNvSpPr txBox="1"/>
      </xdr:nvSpPr>
      <xdr:spPr>
        <a:xfrm>
          <a:off x="12611744" y="18135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99440</xdr:rowOff>
    </xdr:from>
    <xdr:ext cx="405111" cy="259045"/>
    <xdr:sp macro="" textlink="">
      <xdr:nvSpPr>
        <xdr:cNvPr id="790" name="n_1mainValue【庁舎】&#10;有形固定資産減価償却率">
          <a:extLst>
            <a:ext uri="{FF2B5EF4-FFF2-40B4-BE49-F238E27FC236}">
              <a16:creationId xmlns:a16="http://schemas.microsoft.com/office/drawing/2014/main" id="{274A355C-CCEF-44A8-BA9D-46FE9AB170BB}"/>
            </a:ext>
          </a:extLst>
        </xdr:cNvPr>
        <xdr:cNvSpPr txBox="1"/>
      </xdr:nvSpPr>
      <xdr:spPr>
        <a:xfrm>
          <a:off x="15266044" y="1758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58619</xdr:rowOff>
    </xdr:from>
    <xdr:ext cx="405111" cy="259045"/>
    <xdr:sp macro="" textlink="">
      <xdr:nvSpPr>
        <xdr:cNvPr id="791" name="n_2mainValue【庁舎】&#10;有形固定資産減価償却率">
          <a:extLst>
            <a:ext uri="{FF2B5EF4-FFF2-40B4-BE49-F238E27FC236}">
              <a16:creationId xmlns:a16="http://schemas.microsoft.com/office/drawing/2014/main" id="{7004889A-C6B4-4C39-9DF1-6BB1EB53EA9E}"/>
            </a:ext>
          </a:extLst>
        </xdr:cNvPr>
        <xdr:cNvSpPr txBox="1"/>
      </xdr:nvSpPr>
      <xdr:spPr>
        <a:xfrm>
          <a:off x="14389744" y="17546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19429</xdr:rowOff>
    </xdr:from>
    <xdr:ext cx="405111" cy="259045"/>
    <xdr:sp macro="" textlink="">
      <xdr:nvSpPr>
        <xdr:cNvPr id="792" name="n_3mainValue【庁舎】&#10;有形固定資産減価償却率">
          <a:extLst>
            <a:ext uri="{FF2B5EF4-FFF2-40B4-BE49-F238E27FC236}">
              <a16:creationId xmlns:a16="http://schemas.microsoft.com/office/drawing/2014/main" id="{433A618F-A437-44D7-8D9F-7283B6183FDD}"/>
            </a:ext>
          </a:extLst>
        </xdr:cNvPr>
        <xdr:cNvSpPr txBox="1"/>
      </xdr:nvSpPr>
      <xdr:spPr>
        <a:xfrm>
          <a:off x="13500744" y="17507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150058</xdr:rowOff>
    </xdr:from>
    <xdr:ext cx="405111" cy="259045"/>
    <xdr:sp macro="" textlink="">
      <xdr:nvSpPr>
        <xdr:cNvPr id="793" name="n_4mainValue【庁舎】&#10;有形固定資産減価償却率">
          <a:extLst>
            <a:ext uri="{FF2B5EF4-FFF2-40B4-BE49-F238E27FC236}">
              <a16:creationId xmlns:a16="http://schemas.microsoft.com/office/drawing/2014/main" id="{E7263F7F-CAEB-4136-80D2-D4DBD5EC9CF9}"/>
            </a:ext>
          </a:extLst>
        </xdr:cNvPr>
        <xdr:cNvSpPr txBox="1"/>
      </xdr:nvSpPr>
      <xdr:spPr>
        <a:xfrm>
          <a:off x="12611744" y="1746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4" name="正方形/長方形 793">
          <a:extLst>
            <a:ext uri="{FF2B5EF4-FFF2-40B4-BE49-F238E27FC236}">
              <a16:creationId xmlns:a16="http://schemas.microsoft.com/office/drawing/2014/main" id="{32422102-62F5-45CA-B9E3-67FBA836C3F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5" name="正方形/長方形 794">
          <a:extLst>
            <a:ext uri="{FF2B5EF4-FFF2-40B4-BE49-F238E27FC236}">
              <a16:creationId xmlns:a16="http://schemas.microsoft.com/office/drawing/2014/main" id="{500B9A32-4D40-40F8-A0E9-6864A6715488}"/>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6" name="正方形/長方形 795">
          <a:extLst>
            <a:ext uri="{FF2B5EF4-FFF2-40B4-BE49-F238E27FC236}">
              <a16:creationId xmlns:a16="http://schemas.microsoft.com/office/drawing/2014/main" id="{A378518A-D9C8-41D7-B7BC-6BE284F0FC64}"/>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7" name="正方形/長方形 796">
          <a:extLst>
            <a:ext uri="{FF2B5EF4-FFF2-40B4-BE49-F238E27FC236}">
              <a16:creationId xmlns:a16="http://schemas.microsoft.com/office/drawing/2014/main" id="{462907DB-D16B-423C-A13C-7DF186998182}"/>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8" name="正方形/長方形 797">
          <a:extLst>
            <a:ext uri="{FF2B5EF4-FFF2-40B4-BE49-F238E27FC236}">
              <a16:creationId xmlns:a16="http://schemas.microsoft.com/office/drawing/2014/main" id="{CA6E6289-0C7D-45F2-A081-8B0A20A9329B}"/>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9" name="正方形/長方形 798">
          <a:extLst>
            <a:ext uri="{FF2B5EF4-FFF2-40B4-BE49-F238E27FC236}">
              <a16:creationId xmlns:a16="http://schemas.microsoft.com/office/drawing/2014/main" id="{8D2426CC-C430-416C-BBA6-5D6A0180073D}"/>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0" name="正方形/長方形 799">
          <a:extLst>
            <a:ext uri="{FF2B5EF4-FFF2-40B4-BE49-F238E27FC236}">
              <a16:creationId xmlns:a16="http://schemas.microsoft.com/office/drawing/2014/main" id="{A4203468-7A11-44A3-A70D-26C2288E5CBA}"/>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1" name="正方形/長方形 800">
          <a:extLst>
            <a:ext uri="{FF2B5EF4-FFF2-40B4-BE49-F238E27FC236}">
              <a16:creationId xmlns:a16="http://schemas.microsoft.com/office/drawing/2014/main" id="{D1590357-2CC1-4F11-9D57-E8A177FA37E1}"/>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2" name="テキスト ボックス 801">
          <a:extLst>
            <a:ext uri="{FF2B5EF4-FFF2-40B4-BE49-F238E27FC236}">
              <a16:creationId xmlns:a16="http://schemas.microsoft.com/office/drawing/2014/main" id="{AB8001C4-B586-4F36-A109-3C62DB608B86}"/>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3" name="直線コネクタ 802">
          <a:extLst>
            <a:ext uri="{FF2B5EF4-FFF2-40B4-BE49-F238E27FC236}">
              <a16:creationId xmlns:a16="http://schemas.microsoft.com/office/drawing/2014/main" id="{E92303EC-E446-4906-BCC4-62A0F98E27C3}"/>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4" name="直線コネクタ 803">
          <a:extLst>
            <a:ext uri="{FF2B5EF4-FFF2-40B4-BE49-F238E27FC236}">
              <a16:creationId xmlns:a16="http://schemas.microsoft.com/office/drawing/2014/main" id="{56171864-3A73-4178-8CD4-F17C85F472DC}"/>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5" name="テキスト ボックス 804">
          <a:extLst>
            <a:ext uri="{FF2B5EF4-FFF2-40B4-BE49-F238E27FC236}">
              <a16:creationId xmlns:a16="http://schemas.microsoft.com/office/drawing/2014/main" id="{3267C8B2-9B1D-4C0E-9E4C-FF5C50EC8B44}"/>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6" name="直線コネクタ 805">
          <a:extLst>
            <a:ext uri="{FF2B5EF4-FFF2-40B4-BE49-F238E27FC236}">
              <a16:creationId xmlns:a16="http://schemas.microsoft.com/office/drawing/2014/main" id="{3CFFC2CC-2425-40C6-A0BE-2D5FFB1FFF49}"/>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7" name="テキスト ボックス 806">
          <a:extLst>
            <a:ext uri="{FF2B5EF4-FFF2-40B4-BE49-F238E27FC236}">
              <a16:creationId xmlns:a16="http://schemas.microsoft.com/office/drawing/2014/main" id="{CE3F5EF8-BEBF-4BBB-8C8E-6D3D7B4B1C81}"/>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08" name="直線コネクタ 807">
          <a:extLst>
            <a:ext uri="{FF2B5EF4-FFF2-40B4-BE49-F238E27FC236}">
              <a16:creationId xmlns:a16="http://schemas.microsoft.com/office/drawing/2014/main" id="{ED3CA0A7-DC4B-49EB-9050-64E6B51656C4}"/>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09" name="テキスト ボックス 808">
          <a:extLst>
            <a:ext uri="{FF2B5EF4-FFF2-40B4-BE49-F238E27FC236}">
              <a16:creationId xmlns:a16="http://schemas.microsoft.com/office/drawing/2014/main" id="{7FB0E63A-3985-4D06-AEC5-67AB657DB234}"/>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0" name="直線コネクタ 809">
          <a:extLst>
            <a:ext uri="{FF2B5EF4-FFF2-40B4-BE49-F238E27FC236}">
              <a16:creationId xmlns:a16="http://schemas.microsoft.com/office/drawing/2014/main" id="{F1A5BBFC-34F6-4398-AAEE-8CC7EB48E90F}"/>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1" name="テキスト ボックス 810">
          <a:extLst>
            <a:ext uri="{FF2B5EF4-FFF2-40B4-BE49-F238E27FC236}">
              <a16:creationId xmlns:a16="http://schemas.microsoft.com/office/drawing/2014/main" id="{71146D51-4A38-4074-B415-ECC44F6EA1BE}"/>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2" name="直線コネクタ 811">
          <a:extLst>
            <a:ext uri="{FF2B5EF4-FFF2-40B4-BE49-F238E27FC236}">
              <a16:creationId xmlns:a16="http://schemas.microsoft.com/office/drawing/2014/main" id="{E7AD09DF-BA6B-4DF1-BD64-6B6AE00010A7}"/>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3" name="テキスト ボックス 812">
          <a:extLst>
            <a:ext uri="{FF2B5EF4-FFF2-40B4-BE49-F238E27FC236}">
              <a16:creationId xmlns:a16="http://schemas.microsoft.com/office/drawing/2014/main" id="{AFC5610A-FA29-434E-AE9F-31E769FAFC18}"/>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4" name="【庁舎】&#10;一人当たり面積グラフ枠">
          <a:extLst>
            <a:ext uri="{FF2B5EF4-FFF2-40B4-BE49-F238E27FC236}">
              <a16:creationId xmlns:a16="http://schemas.microsoft.com/office/drawing/2014/main" id="{6BF67111-4130-4CA2-87BA-CA018A470787}"/>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32308</xdr:rowOff>
    </xdr:from>
    <xdr:to>
      <xdr:col>116</xdr:col>
      <xdr:colOff>62864</xdr:colOff>
      <xdr:row>107</xdr:row>
      <xdr:rowOff>69799</xdr:rowOff>
    </xdr:to>
    <xdr:cxnSp macro="">
      <xdr:nvCxnSpPr>
        <xdr:cNvPr id="815" name="直線コネクタ 814">
          <a:extLst>
            <a:ext uri="{FF2B5EF4-FFF2-40B4-BE49-F238E27FC236}">
              <a16:creationId xmlns:a16="http://schemas.microsoft.com/office/drawing/2014/main" id="{275D75BC-5689-4514-85D2-840806BC5F88}"/>
            </a:ext>
          </a:extLst>
        </xdr:cNvPr>
        <xdr:cNvCxnSpPr/>
      </xdr:nvCxnSpPr>
      <xdr:spPr>
        <a:xfrm flipV="1">
          <a:off x="22160864" y="17177308"/>
          <a:ext cx="0" cy="1237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73626</xdr:rowOff>
    </xdr:from>
    <xdr:ext cx="469744" cy="259045"/>
    <xdr:sp macro="" textlink="">
      <xdr:nvSpPr>
        <xdr:cNvPr id="816" name="【庁舎】&#10;一人当たり面積最小値テキスト">
          <a:extLst>
            <a:ext uri="{FF2B5EF4-FFF2-40B4-BE49-F238E27FC236}">
              <a16:creationId xmlns:a16="http://schemas.microsoft.com/office/drawing/2014/main" id="{63631115-2AD5-416C-B7C6-72AF7CCDBBEA}"/>
            </a:ext>
          </a:extLst>
        </xdr:cNvPr>
        <xdr:cNvSpPr txBox="1"/>
      </xdr:nvSpPr>
      <xdr:spPr>
        <a:xfrm>
          <a:off x="22199600" y="1841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69799</xdr:rowOff>
    </xdr:from>
    <xdr:to>
      <xdr:col>116</xdr:col>
      <xdr:colOff>152400</xdr:colOff>
      <xdr:row>107</xdr:row>
      <xdr:rowOff>69799</xdr:rowOff>
    </xdr:to>
    <xdr:cxnSp macro="">
      <xdr:nvCxnSpPr>
        <xdr:cNvPr id="817" name="直線コネクタ 816">
          <a:extLst>
            <a:ext uri="{FF2B5EF4-FFF2-40B4-BE49-F238E27FC236}">
              <a16:creationId xmlns:a16="http://schemas.microsoft.com/office/drawing/2014/main" id="{26D65938-A3D7-4481-994F-AD2623B89679}"/>
            </a:ext>
          </a:extLst>
        </xdr:cNvPr>
        <xdr:cNvCxnSpPr/>
      </xdr:nvCxnSpPr>
      <xdr:spPr>
        <a:xfrm>
          <a:off x="22072600" y="18414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150435</xdr:rowOff>
    </xdr:from>
    <xdr:ext cx="469744" cy="259045"/>
    <xdr:sp macro="" textlink="">
      <xdr:nvSpPr>
        <xdr:cNvPr id="818" name="【庁舎】&#10;一人当たり面積最大値テキスト">
          <a:extLst>
            <a:ext uri="{FF2B5EF4-FFF2-40B4-BE49-F238E27FC236}">
              <a16:creationId xmlns:a16="http://schemas.microsoft.com/office/drawing/2014/main" id="{80AEF26B-BF59-4529-96C7-5C2E9F8D0E31}"/>
            </a:ext>
          </a:extLst>
        </xdr:cNvPr>
        <xdr:cNvSpPr txBox="1"/>
      </xdr:nvSpPr>
      <xdr:spPr>
        <a:xfrm>
          <a:off x="22199600" y="16952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32308</xdr:rowOff>
    </xdr:from>
    <xdr:to>
      <xdr:col>116</xdr:col>
      <xdr:colOff>152400</xdr:colOff>
      <xdr:row>100</xdr:row>
      <xdr:rowOff>32308</xdr:rowOff>
    </xdr:to>
    <xdr:cxnSp macro="">
      <xdr:nvCxnSpPr>
        <xdr:cNvPr id="819" name="直線コネクタ 818">
          <a:extLst>
            <a:ext uri="{FF2B5EF4-FFF2-40B4-BE49-F238E27FC236}">
              <a16:creationId xmlns:a16="http://schemas.microsoft.com/office/drawing/2014/main" id="{93D7A605-8C03-40EC-BFC7-2BE36AA4F6F6}"/>
            </a:ext>
          </a:extLst>
        </xdr:cNvPr>
        <xdr:cNvCxnSpPr/>
      </xdr:nvCxnSpPr>
      <xdr:spPr>
        <a:xfrm>
          <a:off x="22072600" y="17177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45432</xdr:rowOff>
    </xdr:from>
    <xdr:ext cx="469744" cy="259045"/>
    <xdr:sp macro="" textlink="">
      <xdr:nvSpPr>
        <xdr:cNvPr id="820" name="【庁舎】&#10;一人当たり面積平均値テキスト">
          <a:extLst>
            <a:ext uri="{FF2B5EF4-FFF2-40B4-BE49-F238E27FC236}">
              <a16:creationId xmlns:a16="http://schemas.microsoft.com/office/drawing/2014/main" id="{3A0CC325-83D6-4B8C-8156-4FE00825A1D5}"/>
            </a:ext>
          </a:extLst>
        </xdr:cNvPr>
        <xdr:cNvSpPr txBox="1"/>
      </xdr:nvSpPr>
      <xdr:spPr>
        <a:xfrm>
          <a:off x="22199600" y="180476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67005</xdr:rowOff>
    </xdr:from>
    <xdr:to>
      <xdr:col>116</xdr:col>
      <xdr:colOff>114300</xdr:colOff>
      <xdr:row>105</xdr:row>
      <xdr:rowOff>168605</xdr:rowOff>
    </xdr:to>
    <xdr:sp macro="" textlink="">
      <xdr:nvSpPr>
        <xdr:cNvPr id="821" name="フローチャート: 判断 820">
          <a:extLst>
            <a:ext uri="{FF2B5EF4-FFF2-40B4-BE49-F238E27FC236}">
              <a16:creationId xmlns:a16="http://schemas.microsoft.com/office/drawing/2014/main" id="{333CCB5D-522B-4D35-ABCE-2F91CDE06809}"/>
            </a:ext>
          </a:extLst>
        </xdr:cNvPr>
        <xdr:cNvSpPr/>
      </xdr:nvSpPr>
      <xdr:spPr>
        <a:xfrm>
          <a:off x="22110700" y="18069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103581</xdr:rowOff>
    </xdr:from>
    <xdr:to>
      <xdr:col>112</xdr:col>
      <xdr:colOff>38100</xdr:colOff>
      <xdr:row>106</xdr:row>
      <xdr:rowOff>33731</xdr:rowOff>
    </xdr:to>
    <xdr:sp macro="" textlink="">
      <xdr:nvSpPr>
        <xdr:cNvPr id="822" name="フローチャート: 判断 821">
          <a:extLst>
            <a:ext uri="{FF2B5EF4-FFF2-40B4-BE49-F238E27FC236}">
              <a16:creationId xmlns:a16="http://schemas.microsoft.com/office/drawing/2014/main" id="{6D1EA67C-BEF3-4A21-B1E6-A2F0A8C6FFBA}"/>
            </a:ext>
          </a:extLst>
        </xdr:cNvPr>
        <xdr:cNvSpPr/>
      </xdr:nvSpPr>
      <xdr:spPr>
        <a:xfrm>
          <a:off x="21272500" y="18105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134214</xdr:rowOff>
    </xdr:from>
    <xdr:to>
      <xdr:col>107</xdr:col>
      <xdr:colOff>101600</xdr:colOff>
      <xdr:row>106</xdr:row>
      <xdr:rowOff>64364</xdr:rowOff>
    </xdr:to>
    <xdr:sp macro="" textlink="">
      <xdr:nvSpPr>
        <xdr:cNvPr id="823" name="フローチャート: 判断 822">
          <a:extLst>
            <a:ext uri="{FF2B5EF4-FFF2-40B4-BE49-F238E27FC236}">
              <a16:creationId xmlns:a16="http://schemas.microsoft.com/office/drawing/2014/main" id="{14FEC64E-F531-4904-BFA7-D7126BF6F97F}"/>
            </a:ext>
          </a:extLst>
        </xdr:cNvPr>
        <xdr:cNvSpPr/>
      </xdr:nvSpPr>
      <xdr:spPr>
        <a:xfrm>
          <a:off x="20383500" y="18136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155702</xdr:rowOff>
    </xdr:from>
    <xdr:to>
      <xdr:col>102</xdr:col>
      <xdr:colOff>165100</xdr:colOff>
      <xdr:row>106</xdr:row>
      <xdr:rowOff>85852</xdr:rowOff>
    </xdr:to>
    <xdr:sp macro="" textlink="">
      <xdr:nvSpPr>
        <xdr:cNvPr id="824" name="フローチャート: 判断 823">
          <a:extLst>
            <a:ext uri="{FF2B5EF4-FFF2-40B4-BE49-F238E27FC236}">
              <a16:creationId xmlns:a16="http://schemas.microsoft.com/office/drawing/2014/main" id="{CBEBA3C0-1C93-4D37-BC3F-1786884DD685}"/>
            </a:ext>
          </a:extLst>
        </xdr:cNvPr>
        <xdr:cNvSpPr/>
      </xdr:nvSpPr>
      <xdr:spPr>
        <a:xfrm>
          <a:off x="19494500" y="1815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159359</xdr:rowOff>
    </xdr:from>
    <xdr:to>
      <xdr:col>98</xdr:col>
      <xdr:colOff>38100</xdr:colOff>
      <xdr:row>106</xdr:row>
      <xdr:rowOff>89509</xdr:rowOff>
    </xdr:to>
    <xdr:sp macro="" textlink="">
      <xdr:nvSpPr>
        <xdr:cNvPr id="825" name="フローチャート: 判断 824">
          <a:extLst>
            <a:ext uri="{FF2B5EF4-FFF2-40B4-BE49-F238E27FC236}">
              <a16:creationId xmlns:a16="http://schemas.microsoft.com/office/drawing/2014/main" id="{526CDF41-CB8A-4EB7-91B9-DBC653FEB9B5}"/>
            </a:ext>
          </a:extLst>
        </xdr:cNvPr>
        <xdr:cNvSpPr/>
      </xdr:nvSpPr>
      <xdr:spPr>
        <a:xfrm>
          <a:off x="18605500" y="18161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1F6497D7-462A-4EC4-B8BD-A05CD0B0E4E8}"/>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81E1A2BD-DB60-4872-B934-5A527B41A5D6}"/>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AEE6C49C-28B9-4B9A-8824-FF329148B54E}"/>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CCB1A13B-4E93-45E1-A927-140F1BCD663C}"/>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8CE6C887-8530-4218-90E6-691436094486}"/>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152958</xdr:rowOff>
    </xdr:from>
    <xdr:to>
      <xdr:col>116</xdr:col>
      <xdr:colOff>114300</xdr:colOff>
      <xdr:row>100</xdr:row>
      <xdr:rowOff>83108</xdr:rowOff>
    </xdr:to>
    <xdr:sp macro="" textlink="">
      <xdr:nvSpPr>
        <xdr:cNvPr id="831" name="楕円 830">
          <a:extLst>
            <a:ext uri="{FF2B5EF4-FFF2-40B4-BE49-F238E27FC236}">
              <a16:creationId xmlns:a16="http://schemas.microsoft.com/office/drawing/2014/main" id="{255E8B66-E6E5-40CF-BCB8-5BC746A39BC8}"/>
            </a:ext>
          </a:extLst>
        </xdr:cNvPr>
        <xdr:cNvSpPr/>
      </xdr:nvSpPr>
      <xdr:spPr>
        <a:xfrm>
          <a:off x="22110700" y="17126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99</xdr:row>
      <xdr:rowOff>105985</xdr:rowOff>
    </xdr:from>
    <xdr:ext cx="469744" cy="259045"/>
    <xdr:sp macro="" textlink="">
      <xdr:nvSpPr>
        <xdr:cNvPr id="832" name="【庁舎】&#10;一人当たり面積該当値テキスト">
          <a:extLst>
            <a:ext uri="{FF2B5EF4-FFF2-40B4-BE49-F238E27FC236}">
              <a16:creationId xmlns:a16="http://schemas.microsoft.com/office/drawing/2014/main" id="{1D9A7F3D-BE58-438C-9A0F-F1BEEB125E4C}"/>
            </a:ext>
          </a:extLst>
        </xdr:cNvPr>
        <xdr:cNvSpPr txBox="1"/>
      </xdr:nvSpPr>
      <xdr:spPr>
        <a:xfrm>
          <a:off x="22199600" y="17079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100</xdr:row>
      <xdr:rowOff>14884</xdr:rowOff>
    </xdr:from>
    <xdr:to>
      <xdr:col>112</xdr:col>
      <xdr:colOff>38100</xdr:colOff>
      <xdr:row>100</xdr:row>
      <xdr:rowOff>116484</xdr:rowOff>
    </xdr:to>
    <xdr:sp macro="" textlink="">
      <xdr:nvSpPr>
        <xdr:cNvPr id="833" name="楕円 832">
          <a:extLst>
            <a:ext uri="{FF2B5EF4-FFF2-40B4-BE49-F238E27FC236}">
              <a16:creationId xmlns:a16="http://schemas.microsoft.com/office/drawing/2014/main" id="{E39F320A-DEC8-4D34-AF58-4BD743E3FD3D}"/>
            </a:ext>
          </a:extLst>
        </xdr:cNvPr>
        <xdr:cNvSpPr/>
      </xdr:nvSpPr>
      <xdr:spPr>
        <a:xfrm>
          <a:off x="21272500" y="17159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100</xdr:row>
      <xdr:rowOff>32308</xdr:rowOff>
    </xdr:from>
    <xdr:to>
      <xdr:col>116</xdr:col>
      <xdr:colOff>63500</xdr:colOff>
      <xdr:row>100</xdr:row>
      <xdr:rowOff>65684</xdr:rowOff>
    </xdr:to>
    <xdr:cxnSp macro="">
      <xdr:nvCxnSpPr>
        <xdr:cNvPr id="834" name="直線コネクタ 833">
          <a:extLst>
            <a:ext uri="{FF2B5EF4-FFF2-40B4-BE49-F238E27FC236}">
              <a16:creationId xmlns:a16="http://schemas.microsoft.com/office/drawing/2014/main" id="{2212D266-5341-439E-9681-C911CCB42853}"/>
            </a:ext>
          </a:extLst>
        </xdr:cNvPr>
        <xdr:cNvCxnSpPr/>
      </xdr:nvCxnSpPr>
      <xdr:spPr>
        <a:xfrm flipV="1">
          <a:off x="21323300" y="17177308"/>
          <a:ext cx="838200" cy="33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99</xdr:row>
      <xdr:rowOff>147929</xdr:rowOff>
    </xdr:from>
    <xdr:to>
      <xdr:col>107</xdr:col>
      <xdr:colOff>101600</xdr:colOff>
      <xdr:row>100</xdr:row>
      <xdr:rowOff>78079</xdr:rowOff>
    </xdr:to>
    <xdr:sp macro="" textlink="">
      <xdr:nvSpPr>
        <xdr:cNvPr id="835" name="楕円 834">
          <a:extLst>
            <a:ext uri="{FF2B5EF4-FFF2-40B4-BE49-F238E27FC236}">
              <a16:creationId xmlns:a16="http://schemas.microsoft.com/office/drawing/2014/main" id="{41CD8522-1516-49CC-9C0A-0E98C17D4BE6}"/>
            </a:ext>
          </a:extLst>
        </xdr:cNvPr>
        <xdr:cNvSpPr/>
      </xdr:nvSpPr>
      <xdr:spPr>
        <a:xfrm>
          <a:off x="20383500" y="17121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100</xdr:row>
      <xdr:rowOff>27279</xdr:rowOff>
    </xdr:from>
    <xdr:to>
      <xdr:col>111</xdr:col>
      <xdr:colOff>177800</xdr:colOff>
      <xdr:row>100</xdr:row>
      <xdr:rowOff>65684</xdr:rowOff>
    </xdr:to>
    <xdr:cxnSp macro="">
      <xdr:nvCxnSpPr>
        <xdr:cNvPr id="836" name="直線コネクタ 835">
          <a:extLst>
            <a:ext uri="{FF2B5EF4-FFF2-40B4-BE49-F238E27FC236}">
              <a16:creationId xmlns:a16="http://schemas.microsoft.com/office/drawing/2014/main" id="{705D00A2-D837-40E5-A0CB-B40ED15CDC1A}"/>
            </a:ext>
          </a:extLst>
        </xdr:cNvPr>
        <xdr:cNvCxnSpPr/>
      </xdr:nvCxnSpPr>
      <xdr:spPr>
        <a:xfrm>
          <a:off x="20434300" y="17172279"/>
          <a:ext cx="889000" cy="38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100</xdr:row>
      <xdr:rowOff>24485</xdr:rowOff>
    </xdr:from>
    <xdr:to>
      <xdr:col>102</xdr:col>
      <xdr:colOff>165100</xdr:colOff>
      <xdr:row>100</xdr:row>
      <xdr:rowOff>126085</xdr:rowOff>
    </xdr:to>
    <xdr:sp macro="" textlink="">
      <xdr:nvSpPr>
        <xdr:cNvPr id="837" name="楕円 836">
          <a:extLst>
            <a:ext uri="{FF2B5EF4-FFF2-40B4-BE49-F238E27FC236}">
              <a16:creationId xmlns:a16="http://schemas.microsoft.com/office/drawing/2014/main" id="{0A799FB4-6A1D-4A7F-9DBF-54F22783C7DA}"/>
            </a:ext>
          </a:extLst>
        </xdr:cNvPr>
        <xdr:cNvSpPr/>
      </xdr:nvSpPr>
      <xdr:spPr>
        <a:xfrm>
          <a:off x="19494500" y="1716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100</xdr:row>
      <xdr:rowOff>27279</xdr:rowOff>
    </xdr:from>
    <xdr:to>
      <xdr:col>107</xdr:col>
      <xdr:colOff>50800</xdr:colOff>
      <xdr:row>100</xdr:row>
      <xdr:rowOff>75285</xdr:rowOff>
    </xdr:to>
    <xdr:cxnSp macro="">
      <xdr:nvCxnSpPr>
        <xdr:cNvPr id="838" name="直線コネクタ 837">
          <a:extLst>
            <a:ext uri="{FF2B5EF4-FFF2-40B4-BE49-F238E27FC236}">
              <a16:creationId xmlns:a16="http://schemas.microsoft.com/office/drawing/2014/main" id="{39965D8F-DDC6-4622-B2DE-F5EA563E732D}"/>
            </a:ext>
          </a:extLst>
        </xdr:cNvPr>
        <xdr:cNvCxnSpPr/>
      </xdr:nvCxnSpPr>
      <xdr:spPr>
        <a:xfrm flipV="1">
          <a:off x="19545300" y="17172279"/>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100</xdr:row>
      <xdr:rowOff>39115</xdr:rowOff>
    </xdr:from>
    <xdr:to>
      <xdr:col>98</xdr:col>
      <xdr:colOff>38100</xdr:colOff>
      <xdr:row>100</xdr:row>
      <xdr:rowOff>140715</xdr:rowOff>
    </xdr:to>
    <xdr:sp macro="" textlink="">
      <xdr:nvSpPr>
        <xdr:cNvPr id="839" name="楕円 838">
          <a:extLst>
            <a:ext uri="{FF2B5EF4-FFF2-40B4-BE49-F238E27FC236}">
              <a16:creationId xmlns:a16="http://schemas.microsoft.com/office/drawing/2014/main" id="{91C5B0CF-8FB2-4A73-9ADE-FFAE5202E173}"/>
            </a:ext>
          </a:extLst>
        </xdr:cNvPr>
        <xdr:cNvSpPr/>
      </xdr:nvSpPr>
      <xdr:spPr>
        <a:xfrm>
          <a:off x="18605500" y="1718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100</xdr:row>
      <xdr:rowOff>75285</xdr:rowOff>
    </xdr:from>
    <xdr:to>
      <xdr:col>102</xdr:col>
      <xdr:colOff>114300</xdr:colOff>
      <xdr:row>100</xdr:row>
      <xdr:rowOff>89915</xdr:rowOff>
    </xdr:to>
    <xdr:cxnSp macro="">
      <xdr:nvCxnSpPr>
        <xdr:cNvPr id="840" name="直線コネクタ 839">
          <a:extLst>
            <a:ext uri="{FF2B5EF4-FFF2-40B4-BE49-F238E27FC236}">
              <a16:creationId xmlns:a16="http://schemas.microsoft.com/office/drawing/2014/main" id="{F0AD429C-64BC-49B7-BB05-71E94B4BF110}"/>
            </a:ext>
          </a:extLst>
        </xdr:cNvPr>
        <xdr:cNvCxnSpPr/>
      </xdr:nvCxnSpPr>
      <xdr:spPr>
        <a:xfrm flipV="1">
          <a:off x="18656300" y="17220285"/>
          <a:ext cx="8890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24858</xdr:rowOff>
    </xdr:from>
    <xdr:ext cx="469744" cy="259045"/>
    <xdr:sp macro="" textlink="">
      <xdr:nvSpPr>
        <xdr:cNvPr id="841" name="n_1aveValue【庁舎】&#10;一人当たり面積">
          <a:extLst>
            <a:ext uri="{FF2B5EF4-FFF2-40B4-BE49-F238E27FC236}">
              <a16:creationId xmlns:a16="http://schemas.microsoft.com/office/drawing/2014/main" id="{7B92D8A0-1D20-4F56-8E06-98D3F103AD0B}"/>
            </a:ext>
          </a:extLst>
        </xdr:cNvPr>
        <xdr:cNvSpPr txBox="1"/>
      </xdr:nvSpPr>
      <xdr:spPr>
        <a:xfrm>
          <a:off x="21075727" y="18198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55491</xdr:rowOff>
    </xdr:from>
    <xdr:ext cx="469744" cy="259045"/>
    <xdr:sp macro="" textlink="">
      <xdr:nvSpPr>
        <xdr:cNvPr id="842" name="n_2aveValue【庁舎】&#10;一人当たり面積">
          <a:extLst>
            <a:ext uri="{FF2B5EF4-FFF2-40B4-BE49-F238E27FC236}">
              <a16:creationId xmlns:a16="http://schemas.microsoft.com/office/drawing/2014/main" id="{9652E3ED-5E73-4BA7-80C8-A0A185E48083}"/>
            </a:ext>
          </a:extLst>
        </xdr:cNvPr>
        <xdr:cNvSpPr txBox="1"/>
      </xdr:nvSpPr>
      <xdr:spPr>
        <a:xfrm>
          <a:off x="20199427" y="1822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76979</xdr:rowOff>
    </xdr:from>
    <xdr:ext cx="469744" cy="259045"/>
    <xdr:sp macro="" textlink="">
      <xdr:nvSpPr>
        <xdr:cNvPr id="843" name="n_3aveValue【庁舎】&#10;一人当たり面積">
          <a:extLst>
            <a:ext uri="{FF2B5EF4-FFF2-40B4-BE49-F238E27FC236}">
              <a16:creationId xmlns:a16="http://schemas.microsoft.com/office/drawing/2014/main" id="{BFF290DB-D946-4EA5-8BF3-7A9A0332F02D}"/>
            </a:ext>
          </a:extLst>
        </xdr:cNvPr>
        <xdr:cNvSpPr txBox="1"/>
      </xdr:nvSpPr>
      <xdr:spPr>
        <a:xfrm>
          <a:off x="19310427" y="18250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80636</xdr:rowOff>
    </xdr:from>
    <xdr:ext cx="469744" cy="259045"/>
    <xdr:sp macro="" textlink="">
      <xdr:nvSpPr>
        <xdr:cNvPr id="844" name="n_4aveValue【庁舎】&#10;一人当たり面積">
          <a:extLst>
            <a:ext uri="{FF2B5EF4-FFF2-40B4-BE49-F238E27FC236}">
              <a16:creationId xmlns:a16="http://schemas.microsoft.com/office/drawing/2014/main" id="{4381FF78-526D-4E04-B977-8CA775C7F0C8}"/>
            </a:ext>
          </a:extLst>
        </xdr:cNvPr>
        <xdr:cNvSpPr txBox="1"/>
      </xdr:nvSpPr>
      <xdr:spPr>
        <a:xfrm>
          <a:off x="18421427" y="18254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98</xdr:row>
      <xdr:rowOff>133011</xdr:rowOff>
    </xdr:from>
    <xdr:ext cx="469744" cy="259045"/>
    <xdr:sp macro="" textlink="">
      <xdr:nvSpPr>
        <xdr:cNvPr id="845" name="n_1mainValue【庁舎】&#10;一人当たり面積">
          <a:extLst>
            <a:ext uri="{FF2B5EF4-FFF2-40B4-BE49-F238E27FC236}">
              <a16:creationId xmlns:a16="http://schemas.microsoft.com/office/drawing/2014/main" id="{7DCEBBD9-A4C8-49EA-A8E8-4E5DB0D3D70C}"/>
            </a:ext>
          </a:extLst>
        </xdr:cNvPr>
        <xdr:cNvSpPr txBox="1"/>
      </xdr:nvSpPr>
      <xdr:spPr>
        <a:xfrm>
          <a:off x="21075727" y="16935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98</xdr:row>
      <xdr:rowOff>94606</xdr:rowOff>
    </xdr:from>
    <xdr:ext cx="469744" cy="259045"/>
    <xdr:sp macro="" textlink="">
      <xdr:nvSpPr>
        <xdr:cNvPr id="846" name="n_2mainValue【庁舎】&#10;一人当たり面積">
          <a:extLst>
            <a:ext uri="{FF2B5EF4-FFF2-40B4-BE49-F238E27FC236}">
              <a16:creationId xmlns:a16="http://schemas.microsoft.com/office/drawing/2014/main" id="{685EE5D8-6C59-4ED1-B1E9-064EE190BEB1}"/>
            </a:ext>
          </a:extLst>
        </xdr:cNvPr>
        <xdr:cNvSpPr txBox="1"/>
      </xdr:nvSpPr>
      <xdr:spPr>
        <a:xfrm>
          <a:off x="20199427" y="16896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98</xdr:row>
      <xdr:rowOff>142612</xdr:rowOff>
    </xdr:from>
    <xdr:ext cx="469744" cy="259045"/>
    <xdr:sp macro="" textlink="">
      <xdr:nvSpPr>
        <xdr:cNvPr id="847" name="n_3mainValue【庁舎】&#10;一人当たり面積">
          <a:extLst>
            <a:ext uri="{FF2B5EF4-FFF2-40B4-BE49-F238E27FC236}">
              <a16:creationId xmlns:a16="http://schemas.microsoft.com/office/drawing/2014/main" id="{0377F2BB-8EC2-481D-91C6-ADD2C3726EB0}"/>
            </a:ext>
          </a:extLst>
        </xdr:cNvPr>
        <xdr:cNvSpPr txBox="1"/>
      </xdr:nvSpPr>
      <xdr:spPr>
        <a:xfrm>
          <a:off x="19310427" y="16944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98</xdr:row>
      <xdr:rowOff>157242</xdr:rowOff>
    </xdr:from>
    <xdr:ext cx="469744" cy="259045"/>
    <xdr:sp macro="" textlink="">
      <xdr:nvSpPr>
        <xdr:cNvPr id="848" name="n_4mainValue【庁舎】&#10;一人当たり面積">
          <a:extLst>
            <a:ext uri="{FF2B5EF4-FFF2-40B4-BE49-F238E27FC236}">
              <a16:creationId xmlns:a16="http://schemas.microsoft.com/office/drawing/2014/main" id="{F6E42BD0-A8B7-4C6C-9DD8-B2E5842CB0EE}"/>
            </a:ext>
          </a:extLst>
        </xdr:cNvPr>
        <xdr:cNvSpPr txBox="1"/>
      </xdr:nvSpPr>
      <xdr:spPr>
        <a:xfrm>
          <a:off x="18421427" y="16959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9" name="正方形/長方形 848">
          <a:extLst>
            <a:ext uri="{FF2B5EF4-FFF2-40B4-BE49-F238E27FC236}">
              <a16:creationId xmlns:a16="http://schemas.microsoft.com/office/drawing/2014/main" id="{77470D2F-568C-4087-9E05-9522F5231333}"/>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0" name="正方形/長方形 849">
          <a:extLst>
            <a:ext uri="{FF2B5EF4-FFF2-40B4-BE49-F238E27FC236}">
              <a16:creationId xmlns:a16="http://schemas.microsoft.com/office/drawing/2014/main" id="{B16296F5-CC6D-4C57-A1A3-6A23EE3CEBB4}"/>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1" name="テキスト ボックス 850">
          <a:extLst>
            <a:ext uri="{FF2B5EF4-FFF2-40B4-BE49-F238E27FC236}">
              <a16:creationId xmlns:a16="http://schemas.microsoft.com/office/drawing/2014/main" id="{4970AED4-A497-46CB-901D-B295769F82D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lang="ja-JP" altLang="en-US"/>
            <a:t>多くの施設区分において、有形固定資産減価償却率は県平均を下回っているものの、一般廃棄物処理施設や市民会館など、減価償却が進んでいる資産も一部に見られる。</a:t>
          </a:r>
          <a:br>
            <a:rPr kumimoji="1" lang="ja-JP" altLang="ja-JP" sz="1100">
              <a:solidFill>
                <a:schemeClr val="dk1"/>
              </a:solidFill>
              <a:effectLst/>
              <a:latin typeface="+mn-lt"/>
              <a:ea typeface="+mn-ea"/>
              <a:cs typeface="+mn-cs"/>
            </a:rPr>
          </a:br>
          <a:r>
            <a:rPr kumimoji="1" lang="ja-JP" altLang="ja-JP" sz="1100">
              <a:solidFill>
                <a:schemeClr val="dk1"/>
              </a:solidFill>
              <a:effectLst/>
              <a:latin typeface="+mn-lt"/>
              <a:ea typeface="+mn-ea"/>
              <a:cs typeface="+mn-cs"/>
            </a:rPr>
            <a:t>　本村では、地理的要因に伴う建設資材価格の高騰などが建設時の課題となっている。今後は、公共施設等総合管理計画や固定資産台帳の情報を活用し、計画的な財政運営とともに、島嶼地域ならではの特殊事情を踏まえた施設の維持管理および行政サービスの提供に取り組んでいく。</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沖縄県北大東村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544
508
13.07
3,792,131
3,653,728
82,382
993,149
2,973,609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昨年よりわずかに増加。</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島嶼という地理的特性からも財政基盤が堅牢になりづらい。物件費の削減、地方税の徴収業務の強化を通して税収等の増加に努め、財政健全化を図る。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16510</xdr:rowOff>
    </xdr:from>
    <xdr:to>
      <xdr:col>23</xdr:col>
      <xdr:colOff>133350</xdr:colOff>
      <xdr:row>45</xdr:row>
      <xdr:rowOff>1694</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188710"/>
          <a:ext cx="0" cy="15282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145221</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68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1694</xdr:rowOff>
    </xdr:from>
    <xdr:to>
      <xdr:col>24</xdr:col>
      <xdr:colOff>12700</xdr:colOff>
      <xdr:row>45</xdr:row>
      <xdr:rowOff>1694</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71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102887</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932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16510</xdr:rowOff>
    </xdr:from>
    <xdr:to>
      <xdr:col>24</xdr:col>
      <xdr:colOff>12700</xdr:colOff>
      <xdr:row>36</xdr:row>
      <xdr:rowOff>16510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18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165100</xdr:rowOff>
    </xdr:from>
    <xdr:to>
      <xdr:col>23</xdr:col>
      <xdr:colOff>133350</xdr:colOff>
      <xdr:row>45</xdr:row>
      <xdr:rowOff>1694</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708900"/>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165540</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3664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149013</xdr:rowOff>
    </xdr:from>
    <xdr:to>
      <xdr:col>23</xdr:col>
      <xdr:colOff>184150</xdr:colOff>
      <xdr:row>44</xdr:row>
      <xdr:rowOff>79163</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521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165100</xdr:rowOff>
    </xdr:from>
    <xdr:to>
      <xdr:col>19</xdr:col>
      <xdr:colOff>133350</xdr:colOff>
      <xdr:row>44</xdr:row>
      <xdr:rowOff>165100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708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157056</xdr:rowOff>
    </xdr:from>
    <xdr:to>
      <xdr:col>19</xdr:col>
      <xdr:colOff>184150</xdr:colOff>
      <xdr:row>44</xdr:row>
      <xdr:rowOff>87206</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52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97383</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2982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149013</xdr:rowOff>
    </xdr:from>
    <xdr:to>
      <xdr:col>15</xdr:col>
      <xdr:colOff>82550</xdr:colOff>
      <xdr:row>44</xdr:row>
      <xdr:rowOff>165100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69281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157056</xdr:rowOff>
    </xdr:from>
    <xdr:to>
      <xdr:col>15</xdr:col>
      <xdr:colOff>133350</xdr:colOff>
      <xdr:row>44</xdr:row>
      <xdr:rowOff>87206</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52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97383</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298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140970</xdr:rowOff>
    </xdr:from>
    <xdr:to>
      <xdr:col>11</xdr:col>
      <xdr:colOff>31750</xdr:colOff>
      <xdr:row>44</xdr:row>
      <xdr:rowOff>149013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684770"/>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149013</xdr:rowOff>
    </xdr:from>
    <xdr:to>
      <xdr:col>11</xdr:col>
      <xdr:colOff>82550</xdr:colOff>
      <xdr:row>44</xdr:row>
      <xdr:rowOff>79163</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521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89340</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290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132927</xdr:rowOff>
    </xdr:from>
    <xdr:to>
      <xdr:col>7</xdr:col>
      <xdr:colOff>31750</xdr:colOff>
      <xdr:row>44</xdr:row>
      <xdr:rowOff>63077</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50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73254</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274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122344</xdr:rowOff>
    </xdr:from>
    <xdr:to>
      <xdr:col>23</xdr:col>
      <xdr:colOff>184150</xdr:colOff>
      <xdr:row>45</xdr:row>
      <xdr:rowOff>52494</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66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44</xdr:row>
      <xdr:rowOff>18221</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562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114300</xdr:rowOff>
    </xdr:from>
    <xdr:to>
      <xdr:col>19</xdr:col>
      <xdr:colOff>184150</xdr:colOff>
      <xdr:row>45</xdr:row>
      <xdr:rowOff>44450</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65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45</xdr:row>
      <xdr:rowOff>29227</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744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114300</xdr:rowOff>
    </xdr:from>
    <xdr:to>
      <xdr:col>15</xdr:col>
      <xdr:colOff>133350</xdr:colOff>
      <xdr:row>45</xdr:row>
      <xdr:rowOff>44450</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65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45</xdr:row>
      <xdr:rowOff>29227</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74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98213</xdr:rowOff>
    </xdr:from>
    <xdr:to>
      <xdr:col>11</xdr:col>
      <xdr:colOff>82550</xdr:colOff>
      <xdr:row>45</xdr:row>
      <xdr:rowOff>28363</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642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45</xdr:row>
      <xdr:rowOff>13140</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728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90170</xdr:rowOff>
    </xdr:from>
    <xdr:to>
      <xdr:col>7</xdr:col>
      <xdr:colOff>31750</xdr:colOff>
      <xdr:row>45</xdr:row>
      <xdr:rowOff>20320</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63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45</xdr:row>
      <xdr:rowOff>5097</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720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経常収支比率は</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％の改善が見られた。歳出に関しては北大東製糖工場更新にともない物件費が増加した。</a:t>
          </a: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151130</xdr:rowOff>
    </xdr:from>
    <xdr:to>
      <xdr:col>23</xdr:col>
      <xdr:colOff>133350</xdr:colOff>
      <xdr:row>66</xdr:row>
      <xdr:rowOff>125984</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095230"/>
          <a:ext cx="0" cy="13464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98061</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413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125984</xdr:rowOff>
    </xdr:from>
    <xdr:to>
      <xdr:col>24</xdr:col>
      <xdr:colOff>12700</xdr:colOff>
      <xdr:row>66</xdr:row>
      <xdr:rowOff>125984</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441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66057</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83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151130</xdr:rowOff>
    </xdr:from>
    <xdr:to>
      <xdr:col>24</xdr:col>
      <xdr:colOff>12700</xdr:colOff>
      <xdr:row>58</xdr:row>
      <xdr:rowOff>151130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09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124206</xdr:rowOff>
    </xdr:from>
    <xdr:to>
      <xdr:col>23</xdr:col>
      <xdr:colOff>133350</xdr:colOff>
      <xdr:row>62</xdr:row>
      <xdr:rowOff>136144</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114800" y="10582656"/>
          <a:ext cx="838200" cy="183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47769</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6776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75692</xdr:rowOff>
    </xdr:from>
    <xdr:to>
      <xdr:col>23</xdr:col>
      <xdr:colOff>184150</xdr:colOff>
      <xdr:row>63</xdr:row>
      <xdr:rowOff>5842</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705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61468</xdr:rowOff>
    </xdr:from>
    <xdr:to>
      <xdr:col>19</xdr:col>
      <xdr:colOff>133350</xdr:colOff>
      <xdr:row>62</xdr:row>
      <xdr:rowOff>136144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0519918"/>
          <a:ext cx="889000" cy="24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37084</xdr:rowOff>
    </xdr:from>
    <xdr:to>
      <xdr:col>19</xdr:col>
      <xdr:colOff>184150</xdr:colOff>
      <xdr:row>62</xdr:row>
      <xdr:rowOff>138684</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66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148861</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435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51816</xdr:rowOff>
    </xdr:from>
    <xdr:to>
      <xdr:col>15</xdr:col>
      <xdr:colOff>82550</xdr:colOff>
      <xdr:row>61</xdr:row>
      <xdr:rowOff>61468</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51026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121666</xdr:rowOff>
    </xdr:from>
    <xdr:to>
      <xdr:col>15</xdr:col>
      <xdr:colOff>133350</xdr:colOff>
      <xdr:row>62</xdr:row>
      <xdr:rowOff>51816</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58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36593</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666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51816</xdr:rowOff>
    </xdr:from>
    <xdr:to>
      <xdr:col>11</xdr:col>
      <xdr:colOff>31750</xdr:colOff>
      <xdr:row>62</xdr:row>
      <xdr:rowOff>116840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510266"/>
          <a:ext cx="889000" cy="236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133858</xdr:rowOff>
    </xdr:from>
    <xdr:to>
      <xdr:col>11</xdr:col>
      <xdr:colOff>82550</xdr:colOff>
      <xdr:row>61</xdr:row>
      <xdr:rowOff>64008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42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74185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189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32258</xdr:rowOff>
    </xdr:from>
    <xdr:to>
      <xdr:col>7</xdr:col>
      <xdr:colOff>31750</xdr:colOff>
      <xdr:row>62</xdr:row>
      <xdr:rowOff>133858</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144035</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431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73406</xdr:rowOff>
    </xdr:from>
    <xdr:to>
      <xdr:col>23</xdr:col>
      <xdr:colOff>184150</xdr:colOff>
      <xdr:row>62</xdr:row>
      <xdr:rowOff>3556</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53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89933</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0376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85344</xdr:rowOff>
    </xdr:from>
    <xdr:to>
      <xdr:col>19</xdr:col>
      <xdr:colOff>184150</xdr:colOff>
      <xdr:row>63</xdr:row>
      <xdr:rowOff>15494</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715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271</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0801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10668</xdr:rowOff>
    </xdr:from>
    <xdr:to>
      <xdr:col>15</xdr:col>
      <xdr:colOff>133350</xdr:colOff>
      <xdr:row>61</xdr:row>
      <xdr:rowOff>112268</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469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122445</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023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1016</xdr:rowOff>
    </xdr:from>
    <xdr:to>
      <xdr:col>11</xdr:col>
      <xdr:colOff>82550</xdr:colOff>
      <xdr:row>61</xdr:row>
      <xdr:rowOff>102616</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45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87393</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545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66040</xdr:rowOff>
    </xdr:from>
    <xdr:to>
      <xdr:col>7</xdr:col>
      <xdr:colOff>31750</xdr:colOff>
      <xdr:row>62</xdr:row>
      <xdr:rowOff>167640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152417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0782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[1,798,134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前年度比で物件費が</a:t>
          </a:r>
          <a:r>
            <a:rPr kumimoji="1" lang="en-US" altLang="ja-JP" sz="1300">
              <a:latin typeface="ＭＳ Ｐゴシック" panose="020B0600070205080204" pitchFamily="50" charset="-128"/>
              <a:ea typeface="ＭＳ Ｐゴシック" panose="020B0600070205080204" pitchFamily="50" charset="-128"/>
            </a:rPr>
            <a:t>349</a:t>
          </a:r>
          <a:r>
            <a:rPr kumimoji="1" lang="ja-JP" altLang="en-US" sz="1300">
              <a:latin typeface="ＭＳ Ｐゴシック" panose="020B0600070205080204" pitchFamily="50" charset="-128"/>
              <a:ea typeface="ＭＳ Ｐゴシック" panose="020B0600070205080204" pitchFamily="50" charset="-128"/>
            </a:rPr>
            <a:t>千円となり、当該値は増加した。離島である本村は委託費等の物件費が他自治体よりも高くなる傾向にあり、類似団体の中でも高値を示す。引き続き、職員給与等の人件費の適正化、物件費等の抑制に努める。</a:t>
          </a: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137551</xdr:rowOff>
    </xdr:from>
    <xdr:to>
      <xdr:col>23</xdr:col>
      <xdr:colOff>133350</xdr:colOff>
      <xdr:row>88</xdr:row>
      <xdr:rowOff>159365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4025001"/>
          <a:ext cx="0" cy="12219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131442</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19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1,798,134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159365</xdr:rowOff>
    </xdr:from>
    <xdr:to>
      <xdr:col>24</xdr:col>
      <xdr:colOff>12700</xdr:colOff>
      <xdr:row>88</xdr:row>
      <xdr:rowOff>159365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46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52478</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768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137551</xdr:rowOff>
    </xdr:from>
    <xdr:to>
      <xdr:col>24</xdr:col>
      <xdr:colOff>12700</xdr:colOff>
      <xdr:row>81</xdr:row>
      <xdr:rowOff>137551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4025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87</xdr:row>
      <xdr:rowOff>50169</xdr:rowOff>
    </xdr:from>
    <xdr:to>
      <xdr:col>23</xdr:col>
      <xdr:colOff>133350</xdr:colOff>
      <xdr:row>88</xdr:row>
      <xdr:rowOff>159365</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966319"/>
          <a:ext cx="838200" cy="280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129249</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0166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112722</xdr:rowOff>
    </xdr:from>
    <xdr:to>
      <xdr:col>23</xdr:col>
      <xdr:colOff>184150</xdr:colOff>
      <xdr:row>83</xdr:row>
      <xdr:rowOff>42872</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17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87</xdr:row>
      <xdr:rowOff>50169</xdr:rowOff>
    </xdr:from>
    <xdr:to>
      <xdr:col>19</xdr:col>
      <xdr:colOff>133350</xdr:colOff>
      <xdr:row>88</xdr:row>
      <xdr:rowOff>64467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3225800" y="14966319"/>
          <a:ext cx="889000" cy="185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70332</xdr:rowOff>
    </xdr:from>
    <xdr:to>
      <xdr:col>19</xdr:col>
      <xdr:colOff>184150</xdr:colOff>
      <xdr:row>83</xdr:row>
      <xdr:rowOff>482</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2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10659</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38981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87</xdr:row>
      <xdr:rowOff>75738</xdr:rowOff>
    </xdr:from>
    <xdr:to>
      <xdr:col>15</xdr:col>
      <xdr:colOff>82550</xdr:colOff>
      <xdr:row>88</xdr:row>
      <xdr:rowOff>64467</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991888"/>
          <a:ext cx="889000" cy="160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50005</xdr:rowOff>
    </xdr:from>
    <xdr:to>
      <xdr:col>15</xdr:col>
      <xdr:colOff>133350</xdr:colOff>
      <xdr:row>82</xdr:row>
      <xdr:rowOff>151605</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0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161782</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3877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87</xdr:row>
      <xdr:rowOff>30180</xdr:rowOff>
    </xdr:from>
    <xdr:to>
      <xdr:col>11</xdr:col>
      <xdr:colOff>31750</xdr:colOff>
      <xdr:row>87</xdr:row>
      <xdr:rowOff>75738</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946330"/>
          <a:ext cx="889000" cy="45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36809</xdr:rowOff>
    </xdr:from>
    <xdr:to>
      <xdr:col>11</xdr:col>
      <xdr:colOff>82550</xdr:colOff>
      <xdr:row>82</xdr:row>
      <xdr:rowOff>138409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095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148586</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864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27877</xdr:rowOff>
    </xdr:from>
    <xdr:to>
      <xdr:col>7</xdr:col>
      <xdr:colOff>31750</xdr:colOff>
      <xdr:row>82</xdr:row>
      <xdr:rowOff>129477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86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139654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855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88</xdr:row>
      <xdr:rowOff>108565</xdr:rowOff>
    </xdr:from>
    <xdr:to>
      <xdr:col>23</xdr:col>
      <xdr:colOff>184150</xdr:colOff>
      <xdr:row>89</xdr:row>
      <xdr:rowOff>38715</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519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88</xdr:row>
      <xdr:rowOff>4442</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5092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1,798,134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86</xdr:row>
      <xdr:rowOff>170819</xdr:rowOff>
    </xdr:from>
    <xdr:to>
      <xdr:col>19</xdr:col>
      <xdr:colOff>184150</xdr:colOff>
      <xdr:row>87</xdr:row>
      <xdr:rowOff>100969</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915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87</xdr:row>
      <xdr:rowOff>85746</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50018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88</xdr:row>
      <xdr:rowOff>13667</xdr:rowOff>
    </xdr:from>
    <xdr:to>
      <xdr:col>15</xdr:col>
      <xdr:colOff>133350</xdr:colOff>
      <xdr:row>88</xdr:row>
      <xdr:rowOff>115267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5101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88</xdr:row>
      <xdr:rowOff>100044</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5187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87</xdr:row>
      <xdr:rowOff>24938</xdr:rowOff>
    </xdr:from>
    <xdr:to>
      <xdr:col>11</xdr:col>
      <xdr:colOff>82550</xdr:colOff>
      <xdr:row>87</xdr:row>
      <xdr:rowOff>126538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94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87</xdr:row>
      <xdr:rowOff>111315</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5027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86</xdr:row>
      <xdr:rowOff>150830</xdr:rowOff>
    </xdr:from>
    <xdr:to>
      <xdr:col>7</xdr:col>
      <xdr:colOff>31750</xdr:colOff>
      <xdr:row>87</xdr:row>
      <xdr:rowOff>80980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895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87</xdr:row>
      <xdr:rowOff>65757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981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1,424,363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引き続き、今後も給与の適正化に努める。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89</xdr:row>
      <xdr:rowOff>56445</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760450"/>
          <a:ext cx="0" cy="155504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28522</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287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56445</xdr:rowOff>
    </xdr:from>
    <xdr:to>
      <xdr:col>81</xdr:col>
      <xdr:colOff>133350</xdr:colOff>
      <xdr:row>89</xdr:row>
      <xdr:rowOff>56445</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31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80</xdr:row>
      <xdr:rowOff>165100</xdr:rowOff>
    </xdr:from>
    <xdr:to>
      <xdr:col>81</xdr:col>
      <xdr:colOff>44450</xdr:colOff>
      <xdr:row>81</xdr:row>
      <xdr:rowOff>33866</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3881100"/>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3827</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40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31750</xdr:rowOff>
    </xdr:from>
    <xdr:to>
      <xdr:col>81</xdr:col>
      <xdr:colOff>95250</xdr:colOff>
      <xdr:row>84</xdr:row>
      <xdr:rowOff>133350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80</xdr:row>
      <xdr:rowOff>165100</xdr:rowOff>
    </xdr:from>
    <xdr:to>
      <xdr:col>77</xdr:col>
      <xdr:colOff>44450</xdr:colOff>
      <xdr:row>81</xdr:row>
      <xdr:rowOff>47272</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3881100"/>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85372</xdr:rowOff>
    </xdr:from>
    <xdr:to>
      <xdr:col>77</xdr:col>
      <xdr:colOff>95250</xdr:colOff>
      <xdr:row>85</xdr:row>
      <xdr:rowOff>15522</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48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299</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573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80</xdr:row>
      <xdr:rowOff>124884</xdr:rowOff>
    </xdr:from>
    <xdr:to>
      <xdr:col>72</xdr:col>
      <xdr:colOff>203200</xdr:colOff>
      <xdr:row>81</xdr:row>
      <xdr:rowOff>47272</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3840884"/>
          <a:ext cx="889000" cy="93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18345</xdr:rowOff>
    </xdr:from>
    <xdr:to>
      <xdr:col>73</xdr:col>
      <xdr:colOff>44450</xdr:colOff>
      <xdr:row>84</xdr:row>
      <xdr:rowOff>119945</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42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104722</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50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80</xdr:row>
      <xdr:rowOff>98072</xdr:rowOff>
    </xdr:from>
    <xdr:to>
      <xdr:col>68</xdr:col>
      <xdr:colOff>152400</xdr:colOff>
      <xdr:row>80</xdr:row>
      <xdr:rowOff>124884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3814072"/>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45155</xdr:rowOff>
    </xdr:from>
    <xdr:to>
      <xdr:col>68</xdr:col>
      <xdr:colOff>203200</xdr:colOff>
      <xdr:row>84</xdr:row>
      <xdr:rowOff>146755</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44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131532</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533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31750</xdr:rowOff>
    </xdr:from>
    <xdr:to>
      <xdr:col>64</xdr:col>
      <xdr:colOff>152400</xdr:colOff>
      <xdr:row>84</xdr:row>
      <xdr:rowOff>133350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43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118127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51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80</xdr:row>
      <xdr:rowOff>154516</xdr:rowOff>
    </xdr:from>
    <xdr:to>
      <xdr:col>81</xdr:col>
      <xdr:colOff>95250</xdr:colOff>
      <xdr:row>81</xdr:row>
      <xdr:rowOff>84666</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3870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79</xdr:row>
      <xdr:rowOff>171043</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3715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80</xdr:row>
      <xdr:rowOff>114300</xdr:rowOff>
    </xdr:from>
    <xdr:to>
      <xdr:col>77</xdr:col>
      <xdr:colOff>95250</xdr:colOff>
      <xdr:row>81</xdr:row>
      <xdr:rowOff>44450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383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79</xdr:row>
      <xdr:rowOff>54627</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359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80</xdr:row>
      <xdr:rowOff>167922</xdr:rowOff>
    </xdr:from>
    <xdr:to>
      <xdr:col>73</xdr:col>
      <xdr:colOff>44450</xdr:colOff>
      <xdr:row>81</xdr:row>
      <xdr:rowOff>98072</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3883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79</xdr:row>
      <xdr:rowOff>108249</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3652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80</xdr:row>
      <xdr:rowOff>74084</xdr:rowOff>
    </xdr:from>
    <xdr:to>
      <xdr:col>68</xdr:col>
      <xdr:colOff>203200</xdr:colOff>
      <xdr:row>81</xdr:row>
      <xdr:rowOff>4234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3790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79</xdr:row>
      <xdr:rowOff>14411</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3558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80</xdr:row>
      <xdr:rowOff>47272</xdr:rowOff>
    </xdr:from>
    <xdr:to>
      <xdr:col>64</xdr:col>
      <xdr:colOff>152400</xdr:colOff>
      <xdr:row>80</xdr:row>
      <xdr:rowOff>148872</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376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78</xdr:row>
      <xdr:rowOff>159049</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3532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[68.01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昨年度とほぼ変化がなく以前高値である。ただ一島一村の本村で充実した住民サービスを確保するためにも、必要な職員数を確保しつつ、今後も集中改革プランに沿って定員適正化計画を継続的に実施、適正な定員管理に努める。</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9" name="定員管理の状況グラフ枠">
          <a:extLst>
            <a:ext uri="{FF2B5EF4-FFF2-40B4-BE49-F238E27FC236}">
              <a16:creationId xmlns:a16="http://schemas.microsoft.com/office/drawing/2014/main" id="{00000000-0008-0000-0300-000035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139943</xdr:rowOff>
    </xdr:from>
    <xdr:to>
      <xdr:col>81</xdr:col>
      <xdr:colOff>44450</xdr:colOff>
      <xdr:row>66</xdr:row>
      <xdr:rowOff>42535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flipV="1">
          <a:off x="17018000" y="10255493"/>
          <a:ext cx="0" cy="11027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14612</xdr:rowOff>
    </xdr:from>
    <xdr:ext cx="762000" cy="259045"/>
    <xdr:sp macro="" textlink="">
      <xdr:nvSpPr>
        <xdr:cNvPr id="311" name="定員管理の状況最小値テキスト">
          <a:extLst>
            <a:ext uri="{FF2B5EF4-FFF2-40B4-BE49-F238E27FC236}">
              <a16:creationId xmlns:a16="http://schemas.microsoft.com/office/drawing/2014/main" id="{00000000-0008-0000-0300-000037010000}"/>
            </a:ext>
          </a:extLst>
        </xdr:cNvPr>
        <xdr:cNvSpPr txBox="1"/>
      </xdr:nvSpPr>
      <xdr:spPr>
        <a:xfrm>
          <a:off x="17106900" y="11330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42535</xdr:rowOff>
    </xdr:from>
    <xdr:to>
      <xdr:col>81</xdr:col>
      <xdr:colOff>133350</xdr:colOff>
      <xdr:row>66</xdr:row>
      <xdr:rowOff>42535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929100" y="11358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54870</xdr:rowOff>
    </xdr:from>
    <xdr:ext cx="762000" cy="259045"/>
    <xdr:sp macro="" textlink="">
      <xdr:nvSpPr>
        <xdr:cNvPr id="313" name="定員管理の状況最大値テキスト">
          <a:extLst>
            <a:ext uri="{FF2B5EF4-FFF2-40B4-BE49-F238E27FC236}">
              <a16:creationId xmlns:a16="http://schemas.microsoft.com/office/drawing/2014/main" id="{00000000-0008-0000-0300-000039010000}"/>
            </a:ext>
          </a:extLst>
        </xdr:cNvPr>
        <xdr:cNvSpPr txBox="1"/>
      </xdr:nvSpPr>
      <xdr:spPr>
        <a:xfrm>
          <a:off x="17106900" y="9998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139943</xdr:rowOff>
    </xdr:from>
    <xdr:to>
      <xdr:col>81</xdr:col>
      <xdr:colOff>133350</xdr:colOff>
      <xdr:row>59</xdr:row>
      <xdr:rowOff>139943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0255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66</xdr:row>
      <xdr:rowOff>42535</xdr:rowOff>
    </xdr:from>
    <xdr:to>
      <xdr:col>81</xdr:col>
      <xdr:colOff>44450</xdr:colOff>
      <xdr:row>66</xdr:row>
      <xdr:rowOff>46757</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6179800" y="11358235"/>
          <a:ext cx="838200" cy="4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105343</xdr:rowOff>
    </xdr:from>
    <xdr:ext cx="762000" cy="259045"/>
    <xdr:sp macro="" textlink="">
      <xdr:nvSpPr>
        <xdr:cNvPr id="316" name="定員管理の状況平均値テキスト">
          <a:extLst>
            <a:ext uri="{FF2B5EF4-FFF2-40B4-BE49-F238E27FC236}">
              <a16:creationId xmlns:a16="http://schemas.microsoft.com/office/drawing/2014/main" id="{00000000-0008-0000-0300-00003C010000}"/>
            </a:ext>
          </a:extLst>
        </xdr:cNvPr>
        <xdr:cNvSpPr txBox="1"/>
      </xdr:nvSpPr>
      <xdr:spPr>
        <a:xfrm>
          <a:off x="17106900" y="102208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88816</xdr:rowOff>
    </xdr:from>
    <xdr:to>
      <xdr:col>81</xdr:col>
      <xdr:colOff>95250</xdr:colOff>
      <xdr:row>61</xdr:row>
      <xdr:rowOff>18966</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6967200" y="10375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66</xdr:row>
      <xdr:rowOff>46757</xdr:rowOff>
    </xdr:from>
    <xdr:to>
      <xdr:col>77</xdr:col>
      <xdr:colOff>44450</xdr:colOff>
      <xdr:row>66</xdr:row>
      <xdr:rowOff>84762</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5290800" y="11362457"/>
          <a:ext cx="889000" cy="38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75142</xdr:rowOff>
    </xdr:from>
    <xdr:to>
      <xdr:col>77</xdr:col>
      <xdr:colOff>95250</xdr:colOff>
      <xdr:row>61</xdr:row>
      <xdr:rowOff>5292</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129000" y="1036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15469</xdr:rowOff>
    </xdr:from>
    <xdr:ext cx="7366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5798800" y="101310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66</xdr:row>
      <xdr:rowOff>1112</xdr:rowOff>
    </xdr:from>
    <xdr:to>
      <xdr:col>72</xdr:col>
      <xdr:colOff>203200</xdr:colOff>
      <xdr:row>66</xdr:row>
      <xdr:rowOff>84762</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4401800" y="11316812"/>
          <a:ext cx="889000" cy="83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47996</xdr:rowOff>
    </xdr:from>
    <xdr:to>
      <xdr:col>73</xdr:col>
      <xdr:colOff>44450</xdr:colOff>
      <xdr:row>60</xdr:row>
      <xdr:rowOff>149596</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5240000" y="10334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159773</xdr:rowOff>
    </xdr:from>
    <xdr:ext cx="7620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4909800" y="1010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65</xdr:row>
      <xdr:rowOff>158686</xdr:rowOff>
    </xdr:from>
    <xdr:to>
      <xdr:col>68</xdr:col>
      <xdr:colOff>152400</xdr:colOff>
      <xdr:row>66</xdr:row>
      <xdr:rowOff>1112</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3512800" y="11302936"/>
          <a:ext cx="889000" cy="13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40153</xdr:rowOff>
    </xdr:from>
    <xdr:to>
      <xdr:col>68</xdr:col>
      <xdr:colOff>203200</xdr:colOff>
      <xdr:row>60</xdr:row>
      <xdr:rowOff>141753</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4351000" y="1032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151930</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020800" y="10096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59658</xdr:rowOff>
    </xdr:from>
    <xdr:to>
      <xdr:col>64</xdr:col>
      <xdr:colOff>152400</xdr:colOff>
      <xdr:row>60</xdr:row>
      <xdr:rowOff>161258</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3462000" y="10346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171435</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3131800" y="10115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65</xdr:row>
      <xdr:rowOff>163185</xdr:rowOff>
    </xdr:from>
    <xdr:to>
      <xdr:col>81</xdr:col>
      <xdr:colOff>95250</xdr:colOff>
      <xdr:row>66</xdr:row>
      <xdr:rowOff>93335</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6967200" y="11307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65</xdr:row>
      <xdr:rowOff>59062</xdr:rowOff>
    </xdr:from>
    <xdr:ext cx="762000" cy="259045"/>
    <xdr:sp macro="" textlink="">
      <xdr:nvSpPr>
        <xdr:cNvPr id="335" name="定員管理の状況該当値テキスト">
          <a:extLst>
            <a:ext uri="{FF2B5EF4-FFF2-40B4-BE49-F238E27FC236}">
              <a16:creationId xmlns:a16="http://schemas.microsoft.com/office/drawing/2014/main" id="{00000000-0008-0000-0300-00004F010000}"/>
            </a:ext>
          </a:extLst>
        </xdr:cNvPr>
        <xdr:cNvSpPr txBox="1"/>
      </xdr:nvSpPr>
      <xdr:spPr>
        <a:xfrm>
          <a:off x="17106900" y="11203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65</xdr:row>
      <xdr:rowOff>167407</xdr:rowOff>
    </xdr:from>
    <xdr:to>
      <xdr:col>77</xdr:col>
      <xdr:colOff>95250</xdr:colOff>
      <xdr:row>66</xdr:row>
      <xdr:rowOff>97557</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129000" y="1131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66</xdr:row>
      <xdr:rowOff>82334</xdr:rowOff>
    </xdr:from>
    <xdr:ext cx="7366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798800" y="11398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66</xdr:row>
      <xdr:rowOff>33962</xdr:rowOff>
    </xdr:from>
    <xdr:to>
      <xdr:col>73</xdr:col>
      <xdr:colOff>44450</xdr:colOff>
      <xdr:row>66</xdr:row>
      <xdr:rowOff>135562</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5240000" y="11349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66</xdr:row>
      <xdr:rowOff>120339</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909800" y="11436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65</xdr:row>
      <xdr:rowOff>121762</xdr:rowOff>
    </xdr:from>
    <xdr:to>
      <xdr:col>68</xdr:col>
      <xdr:colOff>203200</xdr:colOff>
      <xdr:row>66</xdr:row>
      <xdr:rowOff>51912</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4351000" y="11266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66</xdr:row>
      <xdr:rowOff>36689</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020800" y="11352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65</xdr:row>
      <xdr:rowOff>107886</xdr:rowOff>
    </xdr:from>
    <xdr:to>
      <xdr:col>64</xdr:col>
      <xdr:colOff>152400</xdr:colOff>
      <xdr:row>66</xdr:row>
      <xdr:rowOff>38036</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3462000" y="1125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66</xdr:row>
      <xdr:rowOff>22813</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131800" y="1133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4" name="正方形/長方形 343">
          <a:extLst>
            <a:ext uri="{FF2B5EF4-FFF2-40B4-BE49-F238E27FC236}">
              <a16:creationId xmlns:a16="http://schemas.microsoft.com/office/drawing/2014/main" id="{00000000-0008-0000-0300-000058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横ばいで推移しているが、普通建設事業に係る元利償還金は年々増加傾向で、実質公債比率は依然として類似団体より高い数値となっている。事業精査の上、地方債の新規発行を伴う普通建設事業費を抑制し、健全な財政運営に努めていく</a:t>
          </a:r>
        </a:p>
      </xdr:txBody>
    </xdr:sp>
    <xdr:clientData/>
  </xdr:twoCellAnchor>
  <xdr:oneCellAnchor>
    <xdr:from>
      <xdr:col>61</xdr:col>
      <xdr:colOff>6350</xdr:colOff>
      <xdr:row>32</xdr:row>
      <xdr:rowOff>101600</xdr:rowOff>
    </xdr:from>
    <xdr:ext cx="298543" cy="22570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137160</xdr:rowOff>
    </xdr:from>
    <xdr:to>
      <xdr:col>81</xdr:col>
      <xdr:colOff>44450</xdr:colOff>
      <xdr:row>44</xdr:row>
      <xdr:rowOff>61685</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309360"/>
          <a:ext cx="0" cy="12961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33762</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61685</xdr:rowOff>
    </xdr:from>
    <xdr:to>
      <xdr:col>81</xdr:col>
      <xdr:colOff>133350</xdr:colOff>
      <xdr:row>44</xdr:row>
      <xdr:rowOff>61685</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52087</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605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137160</xdr:rowOff>
    </xdr:from>
    <xdr:to>
      <xdr:col>81</xdr:col>
      <xdr:colOff>133350</xdr:colOff>
      <xdr:row>36</xdr:row>
      <xdr:rowOff>137160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30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3810</xdr:rowOff>
    </xdr:from>
    <xdr:to>
      <xdr:col>81</xdr:col>
      <xdr:colOff>44450</xdr:colOff>
      <xdr:row>41</xdr:row>
      <xdr:rowOff>3810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179800" y="70332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30678</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67172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14151</xdr:rowOff>
    </xdr:from>
    <xdr:to>
      <xdr:col>81</xdr:col>
      <xdr:colOff>95250</xdr:colOff>
      <xdr:row>40</xdr:row>
      <xdr:rowOff>115751</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687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3810</xdr:rowOff>
    </xdr:from>
    <xdr:to>
      <xdr:col>77</xdr:col>
      <xdr:colOff>44450</xdr:colOff>
      <xdr:row>41</xdr:row>
      <xdr:rowOff>3810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5290800" y="70332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21046</xdr:rowOff>
    </xdr:from>
    <xdr:to>
      <xdr:col>77</xdr:col>
      <xdr:colOff>95250</xdr:colOff>
      <xdr:row>40</xdr:row>
      <xdr:rowOff>122646</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6879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132823</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66479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3810</xdr:rowOff>
    </xdr:from>
    <xdr:to>
      <xdr:col>72</xdr:col>
      <xdr:colOff>203200</xdr:colOff>
      <xdr:row>41</xdr:row>
      <xdr:rowOff>10704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4401800" y="7033260"/>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164919</xdr:rowOff>
    </xdr:from>
    <xdr:to>
      <xdr:col>73</xdr:col>
      <xdr:colOff>44450</xdr:colOff>
      <xdr:row>40</xdr:row>
      <xdr:rowOff>95069</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685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105246</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6620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10704</xdr:rowOff>
    </xdr:from>
    <xdr:to>
      <xdr:col>68</xdr:col>
      <xdr:colOff>152400</xdr:colOff>
      <xdr:row>41</xdr:row>
      <xdr:rowOff>24493</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3512800" y="7040154"/>
          <a:ext cx="8890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151130</xdr:rowOff>
    </xdr:from>
    <xdr:to>
      <xdr:col>68</xdr:col>
      <xdr:colOff>203200</xdr:colOff>
      <xdr:row>40</xdr:row>
      <xdr:rowOff>81280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683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91457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660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130447</xdr:rowOff>
    </xdr:from>
    <xdr:to>
      <xdr:col>64</xdr:col>
      <xdr:colOff>152400</xdr:colOff>
      <xdr:row>40</xdr:row>
      <xdr:rowOff>60597</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6816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70774</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6585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124460</xdr:rowOff>
    </xdr:from>
    <xdr:to>
      <xdr:col>81</xdr:col>
      <xdr:colOff>95250</xdr:colOff>
      <xdr:row>41</xdr:row>
      <xdr:rowOff>54610</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96537</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954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124460</xdr:rowOff>
    </xdr:from>
    <xdr:to>
      <xdr:col>77</xdr:col>
      <xdr:colOff>95250</xdr:colOff>
      <xdr:row>41</xdr:row>
      <xdr:rowOff>54610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39387</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7068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124460</xdr:rowOff>
    </xdr:from>
    <xdr:to>
      <xdr:col>73</xdr:col>
      <xdr:colOff>44450</xdr:colOff>
      <xdr:row>41</xdr:row>
      <xdr:rowOff>54610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39387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131354</xdr:rowOff>
    </xdr:from>
    <xdr:to>
      <xdr:col>68</xdr:col>
      <xdr:colOff>203200</xdr:colOff>
      <xdr:row>41</xdr:row>
      <xdr:rowOff>61504</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6989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46281</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7075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145143</xdr:rowOff>
    </xdr:from>
    <xdr:to>
      <xdr:col>64</xdr:col>
      <xdr:colOff>152400</xdr:colOff>
      <xdr:row>41</xdr:row>
      <xdr:rowOff>75293</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60070</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70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58103</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flipV="1">
          <a:off x="17018000" y="2370667"/>
          <a:ext cx="0" cy="16307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30180</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973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58103</xdr:rowOff>
    </xdr:from>
    <xdr:to>
      <xdr:col>81</xdr:col>
      <xdr:colOff>133350</xdr:colOff>
      <xdr:row>23</xdr:row>
      <xdr:rowOff>58103</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4001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51752</xdr:rowOff>
    </xdr:from>
    <xdr:to>
      <xdr:col>64</xdr:col>
      <xdr:colOff>152400</xdr:colOff>
      <xdr:row>15</xdr:row>
      <xdr:rowOff>153352</xdr:rowOff>
    </xdr:to>
    <xdr:sp macro="" textlink="">
      <xdr:nvSpPr>
        <xdr:cNvPr id="455" name="楕円 454">
          <a:extLst>
            <a:ext uri="{FF2B5EF4-FFF2-40B4-BE49-F238E27FC236}">
              <a16:creationId xmlns:a16="http://schemas.microsoft.com/office/drawing/2014/main" id="{00000000-0008-0000-0300-0000C7010000}"/>
            </a:ext>
          </a:extLst>
        </xdr:cNvPr>
        <xdr:cNvSpPr/>
      </xdr:nvSpPr>
      <xdr:spPr>
        <a:xfrm>
          <a:off x="13462000" y="2623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138129</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709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沖縄県北大東村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544
508
13.07
3,792,131
3,653,728
82,382
993,149
2,973,609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昨年度より</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増加している。引き続き定員適正化に努める。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146050</xdr:rowOff>
    </xdr:from>
    <xdr:to>
      <xdr:col>24</xdr:col>
      <xdr:colOff>25400</xdr:colOff>
      <xdr:row>40</xdr:row>
      <xdr:rowOff>149860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03900"/>
          <a:ext cx="0" cy="1203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121937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149860</xdr:rowOff>
    </xdr:from>
    <xdr:to>
      <xdr:col>24</xdr:col>
      <xdr:colOff>114300</xdr:colOff>
      <xdr:row>40</xdr:row>
      <xdr:rowOff>149860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60977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146050</xdr:rowOff>
    </xdr:from>
    <xdr:to>
      <xdr:col>24</xdr:col>
      <xdr:colOff>114300</xdr:colOff>
      <xdr:row>33</xdr:row>
      <xdr:rowOff>146050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8890</xdr:rowOff>
    </xdr:from>
    <xdr:to>
      <xdr:col>24</xdr:col>
      <xdr:colOff>25400</xdr:colOff>
      <xdr:row>37</xdr:row>
      <xdr:rowOff>161290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35254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39370</xdr:rowOff>
    </xdr:from>
    <xdr:to>
      <xdr:col>19</xdr:col>
      <xdr:colOff>187325</xdr:colOff>
      <xdr:row>37</xdr:row>
      <xdr:rowOff>161290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38302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39370</xdr:rowOff>
    </xdr:from>
    <xdr:to>
      <xdr:col>15</xdr:col>
      <xdr:colOff>98425</xdr:colOff>
      <xdr:row>37</xdr:row>
      <xdr:rowOff>77470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3830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53340</xdr:rowOff>
    </xdr:from>
    <xdr:to>
      <xdr:col>15</xdr:col>
      <xdr:colOff>149225</xdr:colOff>
      <xdr:row>36</xdr:row>
      <xdr:rowOff>154940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25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165117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77470</xdr:rowOff>
    </xdr:from>
    <xdr:to>
      <xdr:col>11</xdr:col>
      <xdr:colOff>9525</xdr:colOff>
      <xdr:row>38</xdr:row>
      <xdr:rowOff>165100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421120"/>
          <a:ext cx="889000" cy="25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38100</xdr:rowOff>
    </xdr:from>
    <xdr:to>
      <xdr:col>11</xdr:col>
      <xdr:colOff>60325</xdr:colOff>
      <xdr:row>36</xdr:row>
      <xdr:rowOff>139700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149877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160020</xdr:rowOff>
    </xdr:from>
    <xdr:to>
      <xdr:col>6</xdr:col>
      <xdr:colOff>171450</xdr:colOff>
      <xdr:row>37</xdr:row>
      <xdr:rowOff>90170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100347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129540</xdr:rowOff>
    </xdr:from>
    <xdr:to>
      <xdr:col>24</xdr:col>
      <xdr:colOff>76200</xdr:colOff>
      <xdr:row>37</xdr:row>
      <xdr:rowOff>59690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0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146067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146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110490</xdr:rowOff>
    </xdr:from>
    <xdr:to>
      <xdr:col>20</xdr:col>
      <xdr:colOff>38100</xdr:colOff>
      <xdr:row>38</xdr:row>
      <xdr:rowOff>40640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25417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54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160020</xdr:rowOff>
    </xdr:from>
    <xdr:to>
      <xdr:col>15</xdr:col>
      <xdr:colOff>149225</xdr:colOff>
      <xdr:row>37</xdr:row>
      <xdr:rowOff>90170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3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74947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1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26670</xdr:rowOff>
    </xdr:from>
    <xdr:to>
      <xdr:col>11</xdr:col>
      <xdr:colOff>60325</xdr:colOff>
      <xdr:row>37</xdr:row>
      <xdr:rowOff>128270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70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113047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114300</xdr:rowOff>
    </xdr:from>
    <xdr:to>
      <xdr:col>6</xdr:col>
      <xdr:colOff>171450</xdr:colOff>
      <xdr:row>39</xdr:row>
      <xdr:rowOff>44450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6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29227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71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物件費自体は増加したものの、経常収支比率に占める物件費の内訳においては縮小がみられた。島嶼であるため物件費が高くなる傾向にあることを鑑み、引き続き事業見直し等で費用削減に努める。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136144</xdr:rowOff>
    </xdr:from>
    <xdr:to>
      <xdr:col>82</xdr:col>
      <xdr:colOff>107950</xdr:colOff>
      <xdr:row>19</xdr:row>
      <xdr:rowOff>120142</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193544"/>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92219</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349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19</xdr:row>
      <xdr:rowOff>120142</xdr:rowOff>
    </xdr:from>
    <xdr:to>
      <xdr:col>82</xdr:col>
      <xdr:colOff>196850</xdr:colOff>
      <xdr:row>19</xdr:row>
      <xdr:rowOff>120142</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377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51071</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937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136144</xdr:rowOff>
    </xdr:from>
    <xdr:to>
      <xdr:col>82</xdr:col>
      <xdr:colOff>196850</xdr:colOff>
      <xdr:row>12</xdr:row>
      <xdr:rowOff>136144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193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78994</xdr:rowOff>
    </xdr:from>
    <xdr:to>
      <xdr:col>82</xdr:col>
      <xdr:colOff>107950</xdr:colOff>
      <xdr:row>15</xdr:row>
      <xdr:rowOff>143002</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2650744"/>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147591</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3764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131064</xdr:rowOff>
    </xdr:from>
    <xdr:to>
      <xdr:col>82</xdr:col>
      <xdr:colOff>158750</xdr:colOff>
      <xdr:row>15</xdr:row>
      <xdr:rowOff>61214</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53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14986</xdr:rowOff>
    </xdr:from>
    <xdr:to>
      <xdr:col>78</xdr:col>
      <xdr:colOff>69850</xdr:colOff>
      <xdr:row>15</xdr:row>
      <xdr:rowOff>143002</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586736"/>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121920</xdr:rowOff>
    </xdr:from>
    <xdr:to>
      <xdr:col>78</xdr:col>
      <xdr:colOff>120650</xdr:colOff>
      <xdr:row>15</xdr:row>
      <xdr:rowOff>52070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62247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291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14986</xdr:rowOff>
    </xdr:from>
    <xdr:to>
      <xdr:col>73</xdr:col>
      <xdr:colOff>180975</xdr:colOff>
      <xdr:row>15</xdr:row>
      <xdr:rowOff>78994</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258673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76200</xdr:rowOff>
    </xdr:from>
    <xdr:to>
      <xdr:col>74</xdr:col>
      <xdr:colOff>31750</xdr:colOff>
      <xdr:row>15</xdr:row>
      <xdr:rowOff>6350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47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16527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24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136144</xdr:rowOff>
    </xdr:from>
    <xdr:to>
      <xdr:col>69</xdr:col>
      <xdr:colOff>92075</xdr:colOff>
      <xdr:row>15</xdr:row>
      <xdr:rowOff>78994</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2536444"/>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7620</xdr:rowOff>
    </xdr:from>
    <xdr:to>
      <xdr:col>69</xdr:col>
      <xdr:colOff>142875</xdr:colOff>
      <xdr:row>14</xdr:row>
      <xdr:rowOff>109220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407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119397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176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44196</xdr:rowOff>
    </xdr:from>
    <xdr:to>
      <xdr:col>65</xdr:col>
      <xdr:colOff>53975</xdr:colOff>
      <xdr:row>14</xdr:row>
      <xdr:rowOff>145796</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444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155973</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213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28194</xdr:rowOff>
    </xdr:from>
    <xdr:to>
      <xdr:col>82</xdr:col>
      <xdr:colOff>158750</xdr:colOff>
      <xdr:row>15</xdr:row>
      <xdr:rowOff>129794</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599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271</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572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92202</xdr:rowOff>
    </xdr:from>
    <xdr:to>
      <xdr:col>78</xdr:col>
      <xdr:colOff>120650</xdr:colOff>
      <xdr:row>16</xdr:row>
      <xdr:rowOff>22352</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663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7129</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750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135636</xdr:rowOff>
    </xdr:from>
    <xdr:to>
      <xdr:col>74</xdr:col>
      <xdr:colOff>31750</xdr:colOff>
      <xdr:row>15</xdr:row>
      <xdr:rowOff>65786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535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50563</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622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28194</xdr:rowOff>
    </xdr:from>
    <xdr:to>
      <xdr:col>69</xdr:col>
      <xdr:colOff>142875</xdr:colOff>
      <xdr:row>15</xdr:row>
      <xdr:rowOff>129794</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599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114571</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686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85344</xdr:rowOff>
    </xdr:from>
    <xdr:to>
      <xdr:col>65</xdr:col>
      <xdr:colOff>53975</xdr:colOff>
      <xdr:row>15</xdr:row>
      <xdr:rowOff>15494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485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271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572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前年度比で比率が</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％減少した。少子高齢化の進行を加味した事業費の精査を継続する。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7" name="扶助費グラフ枠">
          <a:extLst>
            <a:ext uri="{FF2B5EF4-FFF2-40B4-BE49-F238E27FC236}">
              <a16:creationId xmlns:a16="http://schemas.microsoft.com/office/drawing/2014/main" id="{00000000-0008-0000-0400-0000B1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62</xdr:row>
      <xdr:rowOff>12700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flipV="1">
          <a:off x="4826000" y="931672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156227</xdr:rowOff>
    </xdr:from>
    <xdr:ext cx="762000" cy="259045"/>
    <xdr:sp macro="" textlink="">
      <xdr:nvSpPr>
        <xdr:cNvPr id="179" name="扶助費最小値テキスト">
          <a:extLst>
            <a:ext uri="{FF2B5EF4-FFF2-40B4-BE49-F238E27FC236}">
              <a16:creationId xmlns:a16="http://schemas.microsoft.com/office/drawing/2014/main" id="{00000000-0008-0000-0400-0000B3000000}"/>
            </a:ext>
          </a:extLst>
        </xdr:cNvPr>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12700</xdr:rowOff>
    </xdr:from>
    <xdr:to>
      <xdr:col>24</xdr:col>
      <xdr:colOff>114300</xdr:colOff>
      <xdr:row>62</xdr:row>
      <xdr:rowOff>12700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1" name="扶助費最大値テキスト">
          <a:extLst>
            <a:ext uri="{FF2B5EF4-FFF2-40B4-BE49-F238E27FC236}">
              <a16:creationId xmlns:a16="http://schemas.microsoft.com/office/drawing/2014/main" id="{00000000-0008-0000-0400-0000B5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58420</xdr:rowOff>
    </xdr:from>
    <xdr:to>
      <xdr:col>24</xdr:col>
      <xdr:colOff>25400</xdr:colOff>
      <xdr:row>54</xdr:row>
      <xdr:rowOff>81280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3987800" y="931672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116857</xdr:rowOff>
    </xdr:from>
    <xdr:ext cx="762000" cy="259045"/>
    <xdr:sp macro="" textlink="">
      <xdr:nvSpPr>
        <xdr:cNvPr id="184" name="扶助費平均値テキスト">
          <a:extLst>
            <a:ext uri="{FF2B5EF4-FFF2-40B4-BE49-F238E27FC236}">
              <a16:creationId xmlns:a16="http://schemas.microsoft.com/office/drawing/2014/main" id="{00000000-0008-0000-0400-0000B8000000}"/>
            </a:ext>
          </a:extLst>
        </xdr:cNvPr>
        <xdr:cNvSpPr txBox="1"/>
      </xdr:nvSpPr>
      <xdr:spPr>
        <a:xfrm>
          <a:off x="4914900" y="9718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144780</xdr:rowOff>
    </xdr:from>
    <xdr:to>
      <xdr:col>24</xdr:col>
      <xdr:colOff>76200</xdr:colOff>
      <xdr:row>57</xdr:row>
      <xdr:rowOff>74930</xdr:rowOff>
    </xdr:to>
    <xdr:sp macro="" textlink="">
      <xdr:nvSpPr>
        <xdr:cNvPr id="185" name="フローチャート: 判断 184">
          <a:extLst>
            <a:ext uri="{FF2B5EF4-FFF2-40B4-BE49-F238E27FC236}">
              <a16:creationId xmlns:a16="http://schemas.microsoft.com/office/drawing/2014/main" id="{00000000-0008-0000-0400-0000B9000000}"/>
            </a:ext>
          </a:extLst>
        </xdr:cNvPr>
        <xdr:cNvSpPr/>
      </xdr:nvSpPr>
      <xdr:spPr>
        <a:xfrm>
          <a:off x="47752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35560</xdr:rowOff>
    </xdr:from>
    <xdr:to>
      <xdr:col>19</xdr:col>
      <xdr:colOff>187325</xdr:colOff>
      <xdr:row>54</xdr:row>
      <xdr:rowOff>81280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098800" y="92938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167640</xdr:rowOff>
    </xdr:from>
    <xdr:to>
      <xdr:col>20</xdr:col>
      <xdr:colOff>38100</xdr:colOff>
      <xdr:row>57</xdr:row>
      <xdr:rowOff>97790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3937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82567</xdr:rowOff>
    </xdr:from>
    <xdr:ext cx="736600" cy="259045"/>
    <xdr:sp macro="" textlink="">
      <xdr:nvSpPr>
        <xdr:cNvPr id="188" name="テキスト ボックス 187">
          <a:extLst>
            <a:ext uri="{FF2B5EF4-FFF2-40B4-BE49-F238E27FC236}">
              <a16:creationId xmlns:a16="http://schemas.microsoft.com/office/drawing/2014/main" id="{00000000-0008-0000-0400-0000BC000000}"/>
            </a:ext>
          </a:extLst>
        </xdr:cNvPr>
        <xdr:cNvSpPr txBox="1"/>
      </xdr:nvSpPr>
      <xdr:spPr>
        <a:xfrm>
          <a:off x="3606800" y="9855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35560</xdr:rowOff>
    </xdr:from>
    <xdr:to>
      <xdr:col>15</xdr:col>
      <xdr:colOff>98425</xdr:colOff>
      <xdr:row>54</xdr:row>
      <xdr:rowOff>58420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2209800" y="92938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144780</xdr:rowOff>
    </xdr:from>
    <xdr:to>
      <xdr:col>15</xdr:col>
      <xdr:colOff>149225</xdr:colOff>
      <xdr:row>57</xdr:row>
      <xdr:rowOff>74930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048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59707</xdr:rowOff>
    </xdr:from>
    <xdr:ext cx="7620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2717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58420</xdr:rowOff>
    </xdr:from>
    <xdr:to>
      <xdr:col>11</xdr:col>
      <xdr:colOff>9525</xdr:colOff>
      <xdr:row>54</xdr:row>
      <xdr:rowOff>81280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1320800" y="93167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121920</xdr:rowOff>
    </xdr:from>
    <xdr:to>
      <xdr:col>11</xdr:col>
      <xdr:colOff>60325</xdr:colOff>
      <xdr:row>57</xdr:row>
      <xdr:rowOff>52070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2159000" y="972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36847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18288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144780</xdr:rowOff>
    </xdr:from>
    <xdr:to>
      <xdr:col>6</xdr:col>
      <xdr:colOff>171450</xdr:colOff>
      <xdr:row>57</xdr:row>
      <xdr:rowOff>74930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1270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59707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939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7620</xdr:rowOff>
    </xdr:from>
    <xdr:to>
      <xdr:col>24</xdr:col>
      <xdr:colOff>76200</xdr:colOff>
      <xdr:row>54</xdr:row>
      <xdr:rowOff>109220</xdr:rowOff>
    </xdr:to>
    <xdr:sp macro="" textlink="">
      <xdr:nvSpPr>
        <xdr:cNvPr id="202" name="楕円 201">
          <a:extLst>
            <a:ext uri="{FF2B5EF4-FFF2-40B4-BE49-F238E27FC236}">
              <a16:creationId xmlns:a16="http://schemas.microsoft.com/office/drawing/2014/main" id="{00000000-0008-0000-0400-0000CA000000}"/>
            </a:ext>
          </a:extLst>
        </xdr:cNvPr>
        <xdr:cNvSpPr/>
      </xdr:nvSpPr>
      <xdr:spPr>
        <a:xfrm>
          <a:off x="4775200" y="926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87647</xdr:rowOff>
    </xdr:from>
    <xdr:ext cx="762000" cy="259045"/>
    <xdr:sp macro="" textlink="">
      <xdr:nvSpPr>
        <xdr:cNvPr id="203" name="扶助費該当値テキスト">
          <a:extLst>
            <a:ext uri="{FF2B5EF4-FFF2-40B4-BE49-F238E27FC236}">
              <a16:creationId xmlns:a16="http://schemas.microsoft.com/office/drawing/2014/main" id="{00000000-0008-0000-0400-0000CB000000}"/>
            </a:ext>
          </a:extLst>
        </xdr:cNvPr>
        <xdr:cNvSpPr txBox="1"/>
      </xdr:nvSpPr>
      <xdr:spPr>
        <a:xfrm>
          <a:off x="4914900" y="9174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30480</xdr:rowOff>
    </xdr:from>
    <xdr:to>
      <xdr:col>20</xdr:col>
      <xdr:colOff>38100</xdr:colOff>
      <xdr:row>54</xdr:row>
      <xdr:rowOff>132080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3937000" y="928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142257</xdr:rowOff>
    </xdr:from>
    <xdr:ext cx="7366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606800" y="9057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156210</xdr:rowOff>
    </xdr:from>
    <xdr:to>
      <xdr:col>15</xdr:col>
      <xdr:colOff>149225</xdr:colOff>
      <xdr:row>54</xdr:row>
      <xdr:rowOff>86360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048000" y="924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96537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2717800" y="901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7620</xdr:rowOff>
    </xdr:from>
    <xdr:to>
      <xdr:col>11</xdr:col>
      <xdr:colOff>60325</xdr:colOff>
      <xdr:row>54</xdr:row>
      <xdr:rowOff>109220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2159000" y="926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119397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828800" y="903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30480</xdr:rowOff>
    </xdr:from>
    <xdr:to>
      <xdr:col>6</xdr:col>
      <xdr:colOff>171450</xdr:colOff>
      <xdr:row>54</xdr:row>
      <xdr:rowOff>132080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1270000" y="928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142257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939800" y="905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昨年度より</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％減少し、類似団体を下回っている。今後もその他経費の抑制に努める。</a:t>
          </a:r>
        </a:p>
      </xdr:txBody>
    </xdr:sp>
    <xdr:clientData/>
  </xdr:twoCellAnchor>
  <xdr:oneCellAnchor>
    <xdr:from>
      <xdr:col>62</xdr:col>
      <xdr:colOff>6350</xdr:colOff>
      <xdr:row>49</xdr:row>
      <xdr:rowOff>107950</xdr:rowOff>
    </xdr:from>
    <xdr:ext cx="298543" cy="225703"/>
    <xdr:sp macro="" textlink="">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4" name="直線コネクタ 223">
          <a:extLst>
            <a:ext uri="{FF2B5EF4-FFF2-40B4-BE49-F238E27FC236}">
              <a16:creationId xmlns:a16="http://schemas.microsoft.com/office/drawing/2014/main" id="{00000000-0008-0000-0400-0000E0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7" name="その他グラフ枠">
          <a:extLst>
            <a:ext uri="{FF2B5EF4-FFF2-40B4-BE49-F238E27FC236}">
              <a16:creationId xmlns:a16="http://schemas.microsoft.com/office/drawing/2014/main" id="{00000000-0008-0000-0400-0000ED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85090</xdr:rowOff>
    </xdr:from>
    <xdr:to>
      <xdr:col>82</xdr:col>
      <xdr:colOff>107950</xdr:colOff>
      <xdr:row>60</xdr:row>
      <xdr:rowOff>119380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flipV="1">
          <a:off x="16510000" y="917194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91457</xdr:rowOff>
    </xdr:from>
    <xdr:ext cx="762000" cy="259045"/>
    <xdr:sp macro="" textlink="">
      <xdr:nvSpPr>
        <xdr:cNvPr id="239" name="その他最小値テキスト">
          <a:extLst>
            <a:ext uri="{FF2B5EF4-FFF2-40B4-BE49-F238E27FC236}">
              <a16:creationId xmlns:a16="http://schemas.microsoft.com/office/drawing/2014/main" id="{00000000-0008-0000-0400-0000EF000000}"/>
            </a:ext>
          </a:extLst>
        </xdr:cNvPr>
        <xdr:cNvSpPr txBox="1"/>
      </xdr:nvSpPr>
      <xdr:spPr>
        <a:xfrm>
          <a:off x="16598900" y="103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119380</xdr:rowOff>
    </xdr:from>
    <xdr:to>
      <xdr:col>82</xdr:col>
      <xdr:colOff>196850</xdr:colOff>
      <xdr:row>60</xdr:row>
      <xdr:rowOff>119380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6421100" y="10406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17</xdr:rowOff>
    </xdr:from>
    <xdr:ext cx="762000" cy="259045"/>
    <xdr:sp macro="" textlink="">
      <xdr:nvSpPr>
        <xdr:cNvPr id="241" name="その他最大値テキスト">
          <a:extLst>
            <a:ext uri="{FF2B5EF4-FFF2-40B4-BE49-F238E27FC236}">
              <a16:creationId xmlns:a16="http://schemas.microsoft.com/office/drawing/2014/main" id="{00000000-0008-0000-0400-0000F1000000}"/>
            </a:ext>
          </a:extLst>
        </xdr:cNvPr>
        <xdr:cNvSpPr txBox="1"/>
      </xdr:nvSpPr>
      <xdr:spPr>
        <a:xfrm>
          <a:off x="16598900" y="891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85090</xdr:rowOff>
    </xdr:from>
    <xdr:to>
      <xdr:col>82</xdr:col>
      <xdr:colOff>196850</xdr:colOff>
      <xdr:row>53</xdr:row>
      <xdr:rowOff>85090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9171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130810</xdr:rowOff>
    </xdr:from>
    <xdr:to>
      <xdr:col>82</xdr:col>
      <xdr:colOff>107950</xdr:colOff>
      <xdr:row>54</xdr:row>
      <xdr:rowOff>12700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flipV="1">
          <a:off x="15671800" y="921766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10177</xdr:rowOff>
    </xdr:from>
    <xdr:ext cx="762000" cy="259045"/>
    <xdr:sp macro="" textlink="">
      <xdr:nvSpPr>
        <xdr:cNvPr id="244" name="その他平均値テキスト">
          <a:extLst>
            <a:ext uri="{FF2B5EF4-FFF2-40B4-BE49-F238E27FC236}">
              <a16:creationId xmlns:a16="http://schemas.microsoft.com/office/drawing/2014/main" id="{00000000-0008-0000-0400-0000F4000000}"/>
            </a:ext>
          </a:extLst>
        </xdr:cNvPr>
        <xdr:cNvSpPr txBox="1"/>
      </xdr:nvSpPr>
      <xdr:spPr>
        <a:xfrm>
          <a:off x="16598900" y="9611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38100</xdr:rowOff>
    </xdr:from>
    <xdr:to>
      <xdr:col>82</xdr:col>
      <xdr:colOff>158750</xdr:colOff>
      <xdr:row>56</xdr:row>
      <xdr:rowOff>139700</xdr:rowOff>
    </xdr:to>
    <xdr:sp macro="" textlink="">
      <xdr:nvSpPr>
        <xdr:cNvPr id="245" name="フローチャート: 判断 244">
          <a:extLst>
            <a:ext uri="{FF2B5EF4-FFF2-40B4-BE49-F238E27FC236}">
              <a16:creationId xmlns:a16="http://schemas.microsoft.com/office/drawing/2014/main" id="{00000000-0008-0000-0400-0000F5000000}"/>
            </a:ext>
          </a:extLst>
        </xdr:cNvPr>
        <xdr:cNvSpPr/>
      </xdr:nvSpPr>
      <xdr:spPr>
        <a:xfrm>
          <a:off x="164592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12700</xdr:rowOff>
    </xdr:from>
    <xdr:to>
      <xdr:col>78</xdr:col>
      <xdr:colOff>69850</xdr:colOff>
      <xdr:row>54</xdr:row>
      <xdr:rowOff>12700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4782800" y="927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26670</xdr:rowOff>
    </xdr:from>
    <xdr:to>
      <xdr:col>78</xdr:col>
      <xdr:colOff>120650</xdr:colOff>
      <xdr:row>57</xdr:row>
      <xdr:rowOff>128270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56210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113047</xdr:rowOff>
    </xdr:from>
    <xdr:ext cx="7366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5290800" y="9885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53</xdr:row>
      <xdr:rowOff>138430</xdr:rowOff>
    </xdr:from>
    <xdr:to>
      <xdr:col>73</xdr:col>
      <xdr:colOff>180975</xdr:colOff>
      <xdr:row>54</xdr:row>
      <xdr:rowOff>12700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3893800" y="92252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0</xdr:rowOff>
    </xdr:from>
    <xdr:to>
      <xdr:col>74</xdr:col>
      <xdr:colOff>31750</xdr:colOff>
      <xdr:row>58</xdr:row>
      <xdr:rowOff>101600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4732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86377</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440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53</xdr:row>
      <xdr:rowOff>138430</xdr:rowOff>
    </xdr:from>
    <xdr:to>
      <xdr:col>69</xdr:col>
      <xdr:colOff>92075</xdr:colOff>
      <xdr:row>53</xdr:row>
      <xdr:rowOff>168910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004800" y="92252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156210</xdr:rowOff>
    </xdr:from>
    <xdr:to>
      <xdr:col>69</xdr:col>
      <xdr:colOff>142875</xdr:colOff>
      <xdr:row>58</xdr:row>
      <xdr:rowOff>86360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3843000" y="992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71137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3512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60960</xdr:rowOff>
    </xdr:from>
    <xdr:to>
      <xdr:col>65</xdr:col>
      <xdr:colOff>53975</xdr:colOff>
      <xdr:row>58</xdr:row>
      <xdr:rowOff>162560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2954000" y="1000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147337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2623800" y="1009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53</xdr:row>
      <xdr:rowOff>80010</xdr:rowOff>
    </xdr:from>
    <xdr:to>
      <xdr:col>82</xdr:col>
      <xdr:colOff>158750</xdr:colOff>
      <xdr:row>54</xdr:row>
      <xdr:rowOff>10160</xdr:rowOff>
    </xdr:to>
    <xdr:sp macro="" textlink="">
      <xdr:nvSpPr>
        <xdr:cNvPr id="262" name="楕円 261">
          <a:extLst>
            <a:ext uri="{FF2B5EF4-FFF2-40B4-BE49-F238E27FC236}">
              <a16:creationId xmlns:a16="http://schemas.microsoft.com/office/drawing/2014/main" id="{00000000-0008-0000-0400-000006010000}"/>
            </a:ext>
          </a:extLst>
        </xdr:cNvPr>
        <xdr:cNvSpPr/>
      </xdr:nvSpPr>
      <xdr:spPr>
        <a:xfrm>
          <a:off x="16459200" y="9166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52</xdr:row>
      <xdr:rowOff>160037</xdr:rowOff>
    </xdr:from>
    <xdr:ext cx="762000" cy="259045"/>
    <xdr:sp macro="" textlink="">
      <xdr:nvSpPr>
        <xdr:cNvPr id="263" name="その他該当値テキスト">
          <a:extLst>
            <a:ext uri="{FF2B5EF4-FFF2-40B4-BE49-F238E27FC236}">
              <a16:creationId xmlns:a16="http://schemas.microsoft.com/office/drawing/2014/main" id="{00000000-0008-0000-0400-000007010000}"/>
            </a:ext>
          </a:extLst>
        </xdr:cNvPr>
        <xdr:cNvSpPr txBox="1"/>
      </xdr:nvSpPr>
      <xdr:spPr>
        <a:xfrm>
          <a:off x="16598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53</xdr:row>
      <xdr:rowOff>133350</xdr:rowOff>
    </xdr:from>
    <xdr:to>
      <xdr:col>78</xdr:col>
      <xdr:colOff>120650</xdr:colOff>
      <xdr:row>54</xdr:row>
      <xdr:rowOff>63500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5621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52</xdr:row>
      <xdr:rowOff>73677</xdr:rowOff>
    </xdr:from>
    <xdr:ext cx="7366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5290800" y="898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133350</xdr:rowOff>
    </xdr:from>
    <xdr:to>
      <xdr:col>74</xdr:col>
      <xdr:colOff>31750</xdr:colOff>
      <xdr:row>54</xdr:row>
      <xdr:rowOff>63500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47320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73677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401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53</xdr:row>
      <xdr:rowOff>87630</xdr:rowOff>
    </xdr:from>
    <xdr:to>
      <xdr:col>69</xdr:col>
      <xdr:colOff>142875</xdr:colOff>
      <xdr:row>54</xdr:row>
      <xdr:rowOff>17780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3843000" y="917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27957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3512800" y="894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53</xdr:row>
      <xdr:rowOff>118110</xdr:rowOff>
    </xdr:from>
    <xdr:to>
      <xdr:col>65</xdr:col>
      <xdr:colOff>53975</xdr:colOff>
      <xdr:row>54</xdr:row>
      <xdr:rowOff>48260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2954000" y="920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52</xdr:row>
      <xdr:rowOff>58437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623800" y="897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一昨年度から増加傾向にあり、昨年度より</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％増加した。持続可能な行政経営のため、補助金を要する事業の見直し、適正化に努める。</a:t>
          </a:r>
        </a:p>
      </xdr:txBody>
    </xdr:sp>
    <xdr:clientData/>
  </xdr:twoCellAnchor>
  <xdr:oneCellAnchor>
    <xdr:from>
      <xdr:col>62</xdr:col>
      <xdr:colOff>6350</xdr:colOff>
      <xdr:row>29</xdr:row>
      <xdr:rowOff>107950</xdr:rowOff>
    </xdr:from>
    <xdr:ext cx="298543" cy="225703"/>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4" name="直線コネクタ 283">
          <a:extLst>
            <a:ext uri="{FF2B5EF4-FFF2-40B4-BE49-F238E27FC236}">
              <a16:creationId xmlns:a16="http://schemas.microsoft.com/office/drawing/2014/main" id="{00000000-0008-0000-0400-00001C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5" name="補助費等グラフ枠">
          <a:extLst>
            <a:ext uri="{FF2B5EF4-FFF2-40B4-BE49-F238E27FC236}">
              <a16:creationId xmlns:a16="http://schemas.microsoft.com/office/drawing/2014/main" id="{00000000-0008-0000-0400-000027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108712</xdr:rowOff>
    </xdr:from>
    <xdr:to>
      <xdr:col>82</xdr:col>
      <xdr:colOff>107950</xdr:colOff>
      <xdr:row>40</xdr:row>
      <xdr:rowOff>67564</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flipV="1">
          <a:off x="16510000" y="5938012"/>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39641</xdr:rowOff>
    </xdr:from>
    <xdr:ext cx="762000" cy="259045"/>
    <xdr:sp macro="" textlink="">
      <xdr:nvSpPr>
        <xdr:cNvPr id="297" name="補助費等最小値テキスト">
          <a:extLst>
            <a:ext uri="{FF2B5EF4-FFF2-40B4-BE49-F238E27FC236}">
              <a16:creationId xmlns:a16="http://schemas.microsoft.com/office/drawing/2014/main" id="{00000000-0008-0000-0400-000029010000}"/>
            </a:ext>
          </a:extLst>
        </xdr:cNvPr>
        <xdr:cNvSpPr txBox="1"/>
      </xdr:nvSpPr>
      <xdr:spPr>
        <a:xfrm>
          <a:off x="16598900" y="6897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67564</xdr:rowOff>
    </xdr:from>
    <xdr:to>
      <xdr:col>82</xdr:col>
      <xdr:colOff>196850</xdr:colOff>
      <xdr:row>40</xdr:row>
      <xdr:rowOff>67564</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6421100" y="6925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23639</xdr:rowOff>
    </xdr:from>
    <xdr:ext cx="762000" cy="259045"/>
    <xdr:sp macro="" textlink="">
      <xdr:nvSpPr>
        <xdr:cNvPr id="299" name="補助費等最大値テキスト">
          <a:extLst>
            <a:ext uri="{FF2B5EF4-FFF2-40B4-BE49-F238E27FC236}">
              <a16:creationId xmlns:a16="http://schemas.microsoft.com/office/drawing/2014/main" id="{00000000-0008-0000-0400-00002B010000}"/>
            </a:ext>
          </a:extLst>
        </xdr:cNvPr>
        <xdr:cNvSpPr txBox="1"/>
      </xdr:nvSpPr>
      <xdr:spPr>
        <a:xfrm>
          <a:off x="16598900" y="5681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108712</xdr:rowOff>
    </xdr:from>
    <xdr:to>
      <xdr:col>82</xdr:col>
      <xdr:colOff>196850</xdr:colOff>
      <xdr:row>34</xdr:row>
      <xdr:rowOff>108712</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6421100" y="5938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67564</xdr:rowOff>
    </xdr:from>
    <xdr:to>
      <xdr:col>82</xdr:col>
      <xdr:colOff>107950</xdr:colOff>
      <xdr:row>34</xdr:row>
      <xdr:rowOff>122428</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5671800" y="5896864"/>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36847</xdr:rowOff>
    </xdr:from>
    <xdr:ext cx="762000" cy="259045"/>
    <xdr:sp macro="" textlink="">
      <xdr:nvSpPr>
        <xdr:cNvPr id="302" name="補助費等平均値テキスト">
          <a:extLst>
            <a:ext uri="{FF2B5EF4-FFF2-40B4-BE49-F238E27FC236}">
              <a16:creationId xmlns:a16="http://schemas.microsoft.com/office/drawing/2014/main" id="{00000000-0008-0000-0400-00002E010000}"/>
            </a:ext>
          </a:extLst>
        </xdr:cNvPr>
        <xdr:cNvSpPr txBox="1"/>
      </xdr:nvSpPr>
      <xdr:spPr>
        <a:xfrm>
          <a:off x="16598900" y="6380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64770</xdr:rowOff>
    </xdr:from>
    <xdr:to>
      <xdr:col>82</xdr:col>
      <xdr:colOff>158750</xdr:colOff>
      <xdr:row>37</xdr:row>
      <xdr:rowOff>166370</xdr:rowOff>
    </xdr:to>
    <xdr:sp macro="" textlink="">
      <xdr:nvSpPr>
        <xdr:cNvPr id="303" name="フローチャート: 判断 302">
          <a:extLst>
            <a:ext uri="{FF2B5EF4-FFF2-40B4-BE49-F238E27FC236}">
              <a16:creationId xmlns:a16="http://schemas.microsoft.com/office/drawing/2014/main" id="{00000000-0008-0000-0400-00002F010000}"/>
            </a:ext>
          </a:extLst>
        </xdr:cNvPr>
        <xdr:cNvSpPr/>
      </xdr:nvSpPr>
      <xdr:spPr>
        <a:xfrm>
          <a:off x="164592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58420</xdr:rowOff>
    </xdr:from>
    <xdr:to>
      <xdr:col>78</xdr:col>
      <xdr:colOff>69850</xdr:colOff>
      <xdr:row>34</xdr:row>
      <xdr:rowOff>67564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4782800" y="588772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126492</xdr:rowOff>
    </xdr:from>
    <xdr:to>
      <xdr:col>78</xdr:col>
      <xdr:colOff>120650</xdr:colOff>
      <xdr:row>37</xdr:row>
      <xdr:rowOff>56642</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5621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41419</xdr:rowOff>
    </xdr:from>
    <xdr:ext cx="7366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5290800" y="6385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35560</xdr:rowOff>
    </xdr:from>
    <xdr:to>
      <xdr:col>73</xdr:col>
      <xdr:colOff>180975</xdr:colOff>
      <xdr:row>34</xdr:row>
      <xdr:rowOff>58420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3893800" y="58648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71628</xdr:rowOff>
    </xdr:from>
    <xdr:to>
      <xdr:col>74</xdr:col>
      <xdr:colOff>31750</xdr:colOff>
      <xdr:row>37</xdr:row>
      <xdr:rowOff>1778</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4732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158005</xdr:rowOff>
    </xdr:from>
    <xdr:ext cx="762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4401800" y="633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35560</xdr:rowOff>
    </xdr:from>
    <xdr:to>
      <xdr:col>69</xdr:col>
      <xdr:colOff>92075</xdr:colOff>
      <xdr:row>34</xdr:row>
      <xdr:rowOff>49276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3004800" y="586486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48768</xdr:rowOff>
    </xdr:from>
    <xdr:to>
      <xdr:col>69</xdr:col>
      <xdr:colOff>142875</xdr:colOff>
      <xdr:row>36</xdr:row>
      <xdr:rowOff>150368</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3843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135145</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3512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71628</xdr:rowOff>
    </xdr:from>
    <xdr:to>
      <xdr:col>65</xdr:col>
      <xdr:colOff>53975</xdr:colOff>
      <xdr:row>37</xdr:row>
      <xdr:rowOff>1778</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2954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158005</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2623800" y="633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71628</xdr:rowOff>
    </xdr:from>
    <xdr:to>
      <xdr:col>82</xdr:col>
      <xdr:colOff>158750</xdr:colOff>
      <xdr:row>35</xdr:row>
      <xdr:rowOff>1778</xdr:rowOff>
    </xdr:to>
    <xdr:sp macro="" textlink="">
      <xdr:nvSpPr>
        <xdr:cNvPr id="320" name="楕円 319">
          <a:extLst>
            <a:ext uri="{FF2B5EF4-FFF2-40B4-BE49-F238E27FC236}">
              <a16:creationId xmlns:a16="http://schemas.microsoft.com/office/drawing/2014/main" id="{00000000-0008-0000-0400-000040010000}"/>
            </a:ext>
          </a:extLst>
        </xdr:cNvPr>
        <xdr:cNvSpPr/>
      </xdr:nvSpPr>
      <xdr:spPr>
        <a:xfrm>
          <a:off x="16459200" y="590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151655</xdr:rowOff>
    </xdr:from>
    <xdr:ext cx="762000" cy="259045"/>
    <xdr:sp macro="" textlink="">
      <xdr:nvSpPr>
        <xdr:cNvPr id="321" name="補助費等該当値テキスト">
          <a:extLst>
            <a:ext uri="{FF2B5EF4-FFF2-40B4-BE49-F238E27FC236}">
              <a16:creationId xmlns:a16="http://schemas.microsoft.com/office/drawing/2014/main" id="{00000000-0008-0000-0400-000041010000}"/>
            </a:ext>
          </a:extLst>
        </xdr:cNvPr>
        <xdr:cNvSpPr txBox="1"/>
      </xdr:nvSpPr>
      <xdr:spPr>
        <a:xfrm>
          <a:off x="16598900" y="5809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16764</xdr:rowOff>
    </xdr:from>
    <xdr:to>
      <xdr:col>78</xdr:col>
      <xdr:colOff>120650</xdr:colOff>
      <xdr:row>34</xdr:row>
      <xdr:rowOff>118364</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5621000" y="5846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128541</xdr:rowOff>
    </xdr:from>
    <xdr:ext cx="7366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290800" y="56149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7620</xdr:rowOff>
    </xdr:from>
    <xdr:to>
      <xdr:col>74</xdr:col>
      <xdr:colOff>31750</xdr:colOff>
      <xdr:row>34</xdr:row>
      <xdr:rowOff>109220</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4732000" y="583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119397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401800" y="560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156210</xdr:rowOff>
    </xdr:from>
    <xdr:to>
      <xdr:col>69</xdr:col>
      <xdr:colOff>142875</xdr:colOff>
      <xdr:row>34</xdr:row>
      <xdr:rowOff>86360</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3843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96537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169926</xdr:rowOff>
    </xdr:from>
    <xdr:to>
      <xdr:col>65</xdr:col>
      <xdr:colOff>53975</xdr:colOff>
      <xdr:row>34</xdr:row>
      <xdr:rowOff>100076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2954000" y="5827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110253</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5596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分みつ製糖工場生産性向上整備事業にかかる地方債の発行など今後も公債費は高い水準を推移する可能性がある。公共施設等の更新を検討していくこと、類似団体平均を上回っている実態を踏まえ、交付税措置活用等、地方債の効率的な発行に勤める。</a:t>
          </a:r>
        </a:p>
      </xdr:txBody>
    </xdr:sp>
    <xdr:clientData/>
  </xdr:twoCellAnchor>
  <xdr:oneCellAnchor>
    <xdr:from>
      <xdr:col>3</xdr:col>
      <xdr:colOff>123825</xdr:colOff>
      <xdr:row>69</xdr:row>
      <xdr:rowOff>107950</xdr:rowOff>
    </xdr:from>
    <xdr:ext cx="298543" cy="225703"/>
    <xdr:sp macro="" textlink="">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2" name="直線コネクタ 341">
          <a:extLst>
            <a:ext uri="{FF2B5EF4-FFF2-40B4-BE49-F238E27FC236}">
              <a16:creationId xmlns:a16="http://schemas.microsoft.com/office/drawing/2014/main" id="{00000000-0008-0000-0400-000056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5" name="公債費グラフ枠">
          <a:extLst>
            <a:ext uri="{FF2B5EF4-FFF2-40B4-BE49-F238E27FC236}">
              <a16:creationId xmlns:a16="http://schemas.microsoft.com/office/drawing/2014/main" id="{00000000-0008-0000-0400-000063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92711</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flipV="1">
          <a:off x="4826000" y="12509500"/>
          <a:ext cx="0" cy="12992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64788</xdr:rowOff>
    </xdr:from>
    <xdr:ext cx="762000" cy="259045"/>
    <xdr:sp macro="" textlink="">
      <xdr:nvSpPr>
        <xdr:cNvPr id="357" name="公債費最小値テキスト">
          <a:extLst>
            <a:ext uri="{FF2B5EF4-FFF2-40B4-BE49-F238E27FC236}">
              <a16:creationId xmlns:a16="http://schemas.microsoft.com/office/drawing/2014/main" id="{00000000-0008-0000-0400-000065010000}"/>
            </a:ext>
          </a:extLst>
        </xdr:cNvPr>
        <xdr:cNvSpPr txBox="1"/>
      </xdr:nvSpPr>
      <xdr:spPr>
        <a:xfrm>
          <a:off x="4914900" y="13780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92711</xdr:rowOff>
    </xdr:from>
    <xdr:to>
      <xdr:col>24</xdr:col>
      <xdr:colOff>114300</xdr:colOff>
      <xdr:row>80</xdr:row>
      <xdr:rowOff>92711</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4737100" y="13808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59" name="公債費最大値テキスト">
          <a:extLst>
            <a:ext uri="{FF2B5EF4-FFF2-40B4-BE49-F238E27FC236}">
              <a16:creationId xmlns:a16="http://schemas.microsoft.com/office/drawing/2014/main" id="{00000000-0008-0000-0400-000067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157480</xdr:rowOff>
    </xdr:from>
    <xdr:to>
      <xdr:col>24</xdr:col>
      <xdr:colOff>25400</xdr:colOff>
      <xdr:row>80</xdr:row>
      <xdr:rowOff>16511</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3987800" y="13702030"/>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73677</xdr:rowOff>
    </xdr:from>
    <xdr:ext cx="762000" cy="259045"/>
    <xdr:sp macro="" textlink="">
      <xdr:nvSpPr>
        <xdr:cNvPr id="362" name="公債費平均値テキスト">
          <a:extLst>
            <a:ext uri="{FF2B5EF4-FFF2-40B4-BE49-F238E27FC236}">
              <a16:creationId xmlns:a16="http://schemas.microsoft.com/office/drawing/2014/main" id="{00000000-0008-0000-0400-00006A010000}"/>
            </a:ext>
          </a:extLst>
        </xdr:cNvPr>
        <xdr:cNvSpPr txBox="1"/>
      </xdr:nvSpPr>
      <xdr:spPr>
        <a:xfrm>
          <a:off x="4914900" y="12932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57150</xdr:rowOff>
    </xdr:from>
    <xdr:to>
      <xdr:col>24</xdr:col>
      <xdr:colOff>76200</xdr:colOff>
      <xdr:row>76</xdr:row>
      <xdr:rowOff>158750</xdr:rowOff>
    </xdr:to>
    <xdr:sp macro="" textlink="">
      <xdr:nvSpPr>
        <xdr:cNvPr id="363" name="フローチャート: 判断 362">
          <a:extLst>
            <a:ext uri="{FF2B5EF4-FFF2-40B4-BE49-F238E27FC236}">
              <a16:creationId xmlns:a16="http://schemas.microsoft.com/office/drawing/2014/main" id="{00000000-0008-0000-0400-00006B010000}"/>
            </a:ext>
          </a:extLst>
        </xdr:cNvPr>
        <xdr:cNvSpPr/>
      </xdr:nvSpPr>
      <xdr:spPr>
        <a:xfrm>
          <a:off x="47752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80</xdr:row>
      <xdr:rowOff>5080</xdr:rowOff>
    </xdr:from>
    <xdr:to>
      <xdr:col>19</xdr:col>
      <xdr:colOff>187325</xdr:colOff>
      <xdr:row>80</xdr:row>
      <xdr:rowOff>16511</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3098800" y="13721080"/>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87630</xdr:rowOff>
    </xdr:from>
    <xdr:to>
      <xdr:col>20</xdr:col>
      <xdr:colOff>38100</xdr:colOff>
      <xdr:row>77</xdr:row>
      <xdr:rowOff>17780</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3937000" y="1311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27957</xdr:rowOff>
    </xdr:from>
    <xdr:ext cx="7366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3606800" y="128867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134620</xdr:rowOff>
    </xdr:from>
    <xdr:to>
      <xdr:col>15</xdr:col>
      <xdr:colOff>98425</xdr:colOff>
      <xdr:row>80</xdr:row>
      <xdr:rowOff>5080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2209800" y="136791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45720</xdr:rowOff>
    </xdr:from>
    <xdr:to>
      <xdr:col>15</xdr:col>
      <xdr:colOff>149225</xdr:colOff>
      <xdr:row>76</xdr:row>
      <xdr:rowOff>147320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048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157497</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27178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134620</xdr:rowOff>
    </xdr:from>
    <xdr:to>
      <xdr:col>11</xdr:col>
      <xdr:colOff>9525</xdr:colOff>
      <xdr:row>80</xdr:row>
      <xdr:rowOff>85089</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1320800" y="13679170"/>
          <a:ext cx="889000" cy="121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15239</xdr:rowOff>
    </xdr:from>
    <xdr:to>
      <xdr:col>11</xdr:col>
      <xdr:colOff>60325</xdr:colOff>
      <xdr:row>76</xdr:row>
      <xdr:rowOff>116839</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2159000" y="1304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127017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1828800" y="1281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165117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939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106680</xdr:rowOff>
    </xdr:from>
    <xdr:to>
      <xdr:col>24</xdr:col>
      <xdr:colOff>76200</xdr:colOff>
      <xdr:row>80</xdr:row>
      <xdr:rowOff>36830</xdr:rowOff>
    </xdr:to>
    <xdr:sp macro="" textlink="">
      <xdr:nvSpPr>
        <xdr:cNvPr id="380" name="楕円 379">
          <a:extLst>
            <a:ext uri="{FF2B5EF4-FFF2-40B4-BE49-F238E27FC236}">
              <a16:creationId xmlns:a16="http://schemas.microsoft.com/office/drawing/2014/main" id="{00000000-0008-0000-0400-00007C010000}"/>
            </a:ext>
          </a:extLst>
        </xdr:cNvPr>
        <xdr:cNvSpPr/>
      </xdr:nvSpPr>
      <xdr:spPr>
        <a:xfrm>
          <a:off x="4775200" y="13651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15257</xdr:rowOff>
    </xdr:from>
    <xdr:ext cx="762000" cy="259045"/>
    <xdr:sp macro="" textlink="">
      <xdr:nvSpPr>
        <xdr:cNvPr id="381" name="公債費該当値テキスト">
          <a:extLst>
            <a:ext uri="{FF2B5EF4-FFF2-40B4-BE49-F238E27FC236}">
              <a16:creationId xmlns:a16="http://schemas.microsoft.com/office/drawing/2014/main" id="{00000000-0008-0000-0400-00007D010000}"/>
            </a:ext>
          </a:extLst>
        </xdr:cNvPr>
        <xdr:cNvSpPr txBox="1"/>
      </xdr:nvSpPr>
      <xdr:spPr>
        <a:xfrm>
          <a:off x="4914900" y="13559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137161</xdr:rowOff>
    </xdr:from>
    <xdr:to>
      <xdr:col>20</xdr:col>
      <xdr:colOff>38100</xdr:colOff>
      <xdr:row>80</xdr:row>
      <xdr:rowOff>67311</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3937000" y="13681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52088</xdr:rowOff>
    </xdr:from>
    <xdr:ext cx="7366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606800" y="137680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125730</xdr:rowOff>
    </xdr:from>
    <xdr:to>
      <xdr:col>15</xdr:col>
      <xdr:colOff>149225</xdr:colOff>
      <xdr:row>80</xdr:row>
      <xdr:rowOff>55880</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048000" y="1367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40657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717800" y="1375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83820</xdr:rowOff>
    </xdr:from>
    <xdr:to>
      <xdr:col>11</xdr:col>
      <xdr:colOff>60325</xdr:colOff>
      <xdr:row>80</xdr:row>
      <xdr:rowOff>13970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2159000" y="1362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170197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714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34289</xdr:rowOff>
    </xdr:from>
    <xdr:to>
      <xdr:col>6</xdr:col>
      <xdr:colOff>171450</xdr:colOff>
      <xdr:row>80</xdr:row>
      <xdr:rowOff>135889</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1270000" y="13750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120666</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3836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昨年度より</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％数値が改善した。今後も支出の見直しや事業適正化に勤める。</a:t>
          </a:r>
        </a:p>
      </xdr:txBody>
    </xdr:sp>
    <xdr:clientData/>
  </xdr:twoCellAnchor>
  <xdr:oneCellAnchor>
    <xdr:from>
      <xdr:col>62</xdr:col>
      <xdr:colOff>6350</xdr:colOff>
      <xdr:row>69</xdr:row>
      <xdr:rowOff>107950</xdr:rowOff>
    </xdr:from>
    <xdr:ext cx="298543" cy="225703"/>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2" name="直線コネクタ 401">
          <a:extLst>
            <a:ext uri="{FF2B5EF4-FFF2-40B4-BE49-F238E27FC236}">
              <a16:creationId xmlns:a16="http://schemas.microsoft.com/office/drawing/2014/main" id="{00000000-0008-0000-0400-000092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4" name="公債費以外グラフ枠">
          <a:extLst>
            <a:ext uri="{FF2B5EF4-FFF2-40B4-BE49-F238E27FC236}">
              <a16:creationId xmlns:a16="http://schemas.microsoft.com/office/drawing/2014/main" id="{00000000-0008-0000-0400-00009E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37846</xdr:rowOff>
    </xdr:from>
    <xdr:to>
      <xdr:col>82</xdr:col>
      <xdr:colOff>107950</xdr:colOff>
      <xdr:row>81</xdr:row>
      <xdr:rowOff>51563</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flipV="1">
          <a:off x="16510000" y="12553696"/>
          <a:ext cx="0" cy="13853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23640</xdr:rowOff>
    </xdr:from>
    <xdr:ext cx="762000" cy="259045"/>
    <xdr:sp macro="" textlink="">
      <xdr:nvSpPr>
        <xdr:cNvPr id="416" name="公債費以外最小値テキスト">
          <a:extLst>
            <a:ext uri="{FF2B5EF4-FFF2-40B4-BE49-F238E27FC236}">
              <a16:creationId xmlns:a16="http://schemas.microsoft.com/office/drawing/2014/main" id="{00000000-0008-0000-0400-0000A0010000}"/>
            </a:ext>
          </a:extLst>
        </xdr:cNvPr>
        <xdr:cNvSpPr txBox="1"/>
      </xdr:nvSpPr>
      <xdr:spPr>
        <a:xfrm>
          <a:off x="16598900" y="13911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51563</xdr:rowOff>
    </xdr:from>
    <xdr:to>
      <xdr:col>82</xdr:col>
      <xdr:colOff>196850</xdr:colOff>
      <xdr:row>81</xdr:row>
      <xdr:rowOff>51563</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6421100" y="13939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124223</xdr:rowOff>
    </xdr:from>
    <xdr:ext cx="762000" cy="259045"/>
    <xdr:sp macro="" textlink="">
      <xdr:nvSpPr>
        <xdr:cNvPr id="418" name="公債費以外最大値テキスト">
          <a:extLst>
            <a:ext uri="{FF2B5EF4-FFF2-40B4-BE49-F238E27FC236}">
              <a16:creationId xmlns:a16="http://schemas.microsoft.com/office/drawing/2014/main" id="{00000000-0008-0000-0400-0000A2010000}"/>
            </a:ext>
          </a:extLst>
        </xdr:cNvPr>
        <xdr:cNvSpPr txBox="1"/>
      </xdr:nvSpPr>
      <xdr:spPr>
        <a:xfrm>
          <a:off x="16598900" y="12297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37846</xdr:rowOff>
    </xdr:from>
    <xdr:to>
      <xdr:col>82</xdr:col>
      <xdr:colOff>196850</xdr:colOff>
      <xdr:row>73</xdr:row>
      <xdr:rowOff>37846</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6421100" y="12553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73</xdr:row>
      <xdr:rowOff>37846</xdr:rowOff>
    </xdr:from>
    <xdr:to>
      <xdr:col>82</xdr:col>
      <xdr:colOff>107950</xdr:colOff>
      <xdr:row>74</xdr:row>
      <xdr:rowOff>3556</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5671800" y="12553696"/>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114571</xdr:rowOff>
    </xdr:from>
    <xdr:ext cx="762000" cy="259045"/>
    <xdr:sp macro="" textlink="">
      <xdr:nvSpPr>
        <xdr:cNvPr id="421" name="公債費以外平均値テキスト">
          <a:extLst>
            <a:ext uri="{FF2B5EF4-FFF2-40B4-BE49-F238E27FC236}">
              <a16:creationId xmlns:a16="http://schemas.microsoft.com/office/drawing/2014/main" id="{00000000-0008-0000-0400-0000A5010000}"/>
            </a:ext>
          </a:extLst>
        </xdr:cNvPr>
        <xdr:cNvSpPr txBox="1"/>
      </xdr:nvSpPr>
      <xdr:spPr>
        <a:xfrm>
          <a:off x="16598900" y="133162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142494</xdr:rowOff>
    </xdr:from>
    <xdr:to>
      <xdr:col>82</xdr:col>
      <xdr:colOff>158750</xdr:colOff>
      <xdr:row>78</xdr:row>
      <xdr:rowOff>72644</xdr:rowOff>
    </xdr:to>
    <xdr:sp macro="" textlink="">
      <xdr:nvSpPr>
        <xdr:cNvPr id="422" name="フローチャート: 判断 421">
          <a:extLst>
            <a:ext uri="{FF2B5EF4-FFF2-40B4-BE49-F238E27FC236}">
              <a16:creationId xmlns:a16="http://schemas.microsoft.com/office/drawing/2014/main" id="{00000000-0008-0000-0400-0000A6010000}"/>
            </a:ext>
          </a:extLst>
        </xdr:cNvPr>
        <xdr:cNvSpPr/>
      </xdr:nvSpPr>
      <xdr:spPr>
        <a:xfrm>
          <a:off x="16459200" y="1334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72</xdr:row>
      <xdr:rowOff>127000</xdr:rowOff>
    </xdr:from>
    <xdr:to>
      <xdr:col>78</xdr:col>
      <xdr:colOff>69850</xdr:colOff>
      <xdr:row>74</xdr:row>
      <xdr:rowOff>3556</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4782800" y="12471400"/>
          <a:ext cx="889000" cy="21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69342</xdr:rowOff>
    </xdr:from>
    <xdr:to>
      <xdr:col>78</xdr:col>
      <xdr:colOff>120650</xdr:colOff>
      <xdr:row>77</xdr:row>
      <xdr:rowOff>170942</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5621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155719</xdr:rowOff>
    </xdr:from>
    <xdr:ext cx="7366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5290800" y="13357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72</xdr:row>
      <xdr:rowOff>127000</xdr:rowOff>
    </xdr:from>
    <xdr:to>
      <xdr:col>73</xdr:col>
      <xdr:colOff>180975</xdr:colOff>
      <xdr:row>72</xdr:row>
      <xdr:rowOff>168148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3893800" y="1247140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37337</xdr:rowOff>
    </xdr:from>
    <xdr:to>
      <xdr:col>74</xdr:col>
      <xdr:colOff>31750</xdr:colOff>
      <xdr:row>77</xdr:row>
      <xdr:rowOff>138937</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4732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123714</xdr:rowOff>
    </xdr:from>
    <xdr:ext cx="762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4401800" y="13325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72</xdr:row>
      <xdr:rowOff>168148</xdr:rowOff>
    </xdr:from>
    <xdr:to>
      <xdr:col>69</xdr:col>
      <xdr:colOff>92075</xdr:colOff>
      <xdr:row>73</xdr:row>
      <xdr:rowOff>74422</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3004800" y="12512548"/>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94487</xdr:rowOff>
    </xdr:from>
    <xdr:to>
      <xdr:col>69</xdr:col>
      <xdr:colOff>142875</xdr:colOff>
      <xdr:row>77</xdr:row>
      <xdr:rowOff>24637</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3843000" y="13124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9414</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3512800" y="13211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105918</xdr:rowOff>
    </xdr:from>
    <xdr:to>
      <xdr:col>65</xdr:col>
      <xdr:colOff>53975</xdr:colOff>
      <xdr:row>78</xdr:row>
      <xdr:rowOff>36068</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2954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20845</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2623800" y="1339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72</xdr:row>
      <xdr:rowOff>158496</xdr:rowOff>
    </xdr:from>
    <xdr:to>
      <xdr:col>82</xdr:col>
      <xdr:colOff>158750</xdr:colOff>
      <xdr:row>73</xdr:row>
      <xdr:rowOff>88646</xdr:rowOff>
    </xdr:to>
    <xdr:sp macro="" textlink="">
      <xdr:nvSpPr>
        <xdr:cNvPr id="439" name="楕円 438">
          <a:extLst>
            <a:ext uri="{FF2B5EF4-FFF2-40B4-BE49-F238E27FC236}">
              <a16:creationId xmlns:a16="http://schemas.microsoft.com/office/drawing/2014/main" id="{00000000-0008-0000-0400-0000B7010000}"/>
            </a:ext>
          </a:extLst>
        </xdr:cNvPr>
        <xdr:cNvSpPr/>
      </xdr:nvSpPr>
      <xdr:spPr>
        <a:xfrm>
          <a:off x="16459200" y="12502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72</xdr:row>
      <xdr:rowOff>67073</xdr:rowOff>
    </xdr:from>
    <xdr:ext cx="762000" cy="259045"/>
    <xdr:sp macro="" textlink="">
      <xdr:nvSpPr>
        <xdr:cNvPr id="440" name="公債費以外該当値テキスト">
          <a:extLst>
            <a:ext uri="{FF2B5EF4-FFF2-40B4-BE49-F238E27FC236}">
              <a16:creationId xmlns:a16="http://schemas.microsoft.com/office/drawing/2014/main" id="{00000000-0008-0000-0400-0000B8010000}"/>
            </a:ext>
          </a:extLst>
        </xdr:cNvPr>
        <xdr:cNvSpPr txBox="1"/>
      </xdr:nvSpPr>
      <xdr:spPr>
        <a:xfrm>
          <a:off x="16598900" y="12411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73</xdr:row>
      <xdr:rowOff>124206</xdr:rowOff>
    </xdr:from>
    <xdr:to>
      <xdr:col>78</xdr:col>
      <xdr:colOff>120650</xdr:colOff>
      <xdr:row>74</xdr:row>
      <xdr:rowOff>54356</xdr:rowOff>
    </xdr:to>
    <xdr:sp macro="" textlink="">
      <xdr:nvSpPr>
        <xdr:cNvPr id="441" name="楕円 440">
          <a:extLst>
            <a:ext uri="{FF2B5EF4-FFF2-40B4-BE49-F238E27FC236}">
              <a16:creationId xmlns:a16="http://schemas.microsoft.com/office/drawing/2014/main" id="{00000000-0008-0000-0400-0000B9010000}"/>
            </a:ext>
          </a:extLst>
        </xdr:cNvPr>
        <xdr:cNvSpPr/>
      </xdr:nvSpPr>
      <xdr:spPr>
        <a:xfrm>
          <a:off x="15621000" y="1264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64533</xdr:rowOff>
    </xdr:from>
    <xdr:ext cx="7366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290800" y="12408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72</xdr:row>
      <xdr:rowOff>76200</xdr:rowOff>
    </xdr:from>
    <xdr:to>
      <xdr:col>74</xdr:col>
      <xdr:colOff>31750</xdr:colOff>
      <xdr:row>73</xdr:row>
      <xdr:rowOff>6350</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4732000" y="1242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71</xdr:row>
      <xdr:rowOff>16527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401800" y="1218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72</xdr:row>
      <xdr:rowOff>117348</xdr:rowOff>
    </xdr:from>
    <xdr:to>
      <xdr:col>69</xdr:col>
      <xdr:colOff>142875</xdr:colOff>
      <xdr:row>73</xdr:row>
      <xdr:rowOff>47498</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3843000" y="12461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57675</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2230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23622</xdr:rowOff>
    </xdr:from>
    <xdr:to>
      <xdr:col>65</xdr:col>
      <xdr:colOff>53975</xdr:colOff>
      <xdr:row>73</xdr:row>
      <xdr:rowOff>125222</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2954000" y="12539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71</xdr:row>
      <xdr:rowOff>135399</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2308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沖縄県北大東村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142888</xdr:rowOff>
    </xdr:from>
    <xdr:to>
      <xdr:col>29</xdr:col>
      <xdr:colOff>127000</xdr:colOff>
      <xdr:row>18</xdr:row>
      <xdr:rowOff>147829</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76463"/>
          <a:ext cx="0" cy="120509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119906</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253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147829</xdr:rowOff>
    </xdr:from>
    <xdr:to>
      <xdr:col>30</xdr:col>
      <xdr:colOff>25400</xdr:colOff>
      <xdr:row>18</xdr:row>
      <xdr:rowOff>147829</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28155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57815</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819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776,660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142888</xdr:rowOff>
    </xdr:from>
    <xdr:to>
      <xdr:col>30</xdr:col>
      <xdr:colOff>25400</xdr:colOff>
      <xdr:row>11</xdr:row>
      <xdr:rowOff>142888</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7646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11</xdr:row>
      <xdr:rowOff>142888</xdr:rowOff>
    </xdr:from>
    <xdr:to>
      <xdr:col>29</xdr:col>
      <xdr:colOff>127000</xdr:colOff>
      <xdr:row>13</xdr:row>
      <xdr:rowOff>42637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2076463"/>
          <a:ext cx="647700" cy="2426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165667</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2956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22140</xdr:rowOff>
    </xdr:from>
    <xdr:to>
      <xdr:col>29</xdr:col>
      <xdr:colOff>177800</xdr:colOff>
      <xdr:row>17</xdr:row>
      <xdr:rowOff>123740</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29844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13</xdr:row>
      <xdr:rowOff>15754</xdr:rowOff>
    </xdr:from>
    <xdr:to>
      <xdr:col>26</xdr:col>
      <xdr:colOff>50800</xdr:colOff>
      <xdr:row>13</xdr:row>
      <xdr:rowOff>42637</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4305300" y="2292229"/>
          <a:ext cx="698500" cy="268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68512</xdr:rowOff>
    </xdr:from>
    <xdr:to>
      <xdr:col>26</xdr:col>
      <xdr:colOff>101600</xdr:colOff>
      <xdr:row>17</xdr:row>
      <xdr:rowOff>170112</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030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154889</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31171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13</xdr:row>
      <xdr:rowOff>15754</xdr:rowOff>
    </xdr:from>
    <xdr:to>
      <xdr:col>22</xdr:col>
      <xdr:colOff>114300</xdr:colOff>
      <xdr:row>13</xdr:row>
      <xdr:rowOff>44820</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2292229"/>
          <a:ext cx="698500" cy="290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109151</xdr:rowOff>
    </xdr:from>
    <xdr:to>
      <xdr:col>22</xdr:col>
      <xdr:colOff>165100</xdr:colOff>
      <xdr:row>18</xdr:row>
      <xdr:rowOff>39301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07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24078</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315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13</xdr:row>
      <xdr:rowOff>44820</xdr:rowOff>
    </xdr:from>
    <xdr:to>
      <xdr:col>18</xdr:col>
      <xdr:colOff>177800</xdr:colOff>
      <xdr:row>13</xdr:row>
      <xdr:rowOff>86168</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2321295"/>
          <a:ext cx="698500" cy="413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129098</xdr:rowOff>
    </xdr:from>
    <xdr:to>
      <xdr:col>19</xdr:col>
      <xdr:colOff>38100</xdr:colOff>
      <xdr:row>18</xdr:row>
      <xdr:rowOff>59248</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0913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44025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3177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115279</xdr:rowOff>
    </xdr:from>
    <xdr:to>
      <xdr:col>15</xdr:col>
      <xdr:colOff>101600</xdr:colOff>
      <xdr:row>18</xdr:row>
      <xdr:rowOff>45429</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0775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30206</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3163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11</xdr:row>
      <xdr:rowOff>92088</xdr:rowOff>
    </xdr:from>
    <xdr:to>
      <xdr:col>29</xdr:col>
      <xdr:colOff>177800</xdr:colOff>
      <xdr:row>12</xdr:row>
      <xdr:rowOff>22238</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20256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11</xdr:row>
      <xdr:rowOff>38765</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1972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12</xdr:row>
      <xdr:rowOff>163287</xdr:rowOff>
    </xdr:from>
    <xdr:to>
      <xdr:col>26</xdr:col>
      <xdr:colOff>101600</xdr:colOff>
      <xdr:row>13</xdr:row>
      <xdr:rowOff>93437</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22683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11</xdr:row>
      <xdr:rowOff>103614</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20371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12</xdr:row>
      <xdr:rowOff>136404</xdr:rowOff>
    </xdr:from>
    <xdr:to>
      <xdr:col>22</xdr:col>
      <xdr:colOff>165100</xdr:colOff>
      <xdr:row>13</xdr:row>
      <xdr:rowOff>66554</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22414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11</xdr:row>
      <xdr:rowOff>76731</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2010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12</xdr:row>
      <xdr:rowOff>165470</xdr:rowOff>
    </xdr:from>
    <xdr:to>
      <xdr:col>19</xdr:col>
      <xdr:colOff>38100</xdr:colOff>
      <xdr:row>13</xdr:row>
      <xdr:rowOff>95620</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22704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11</xdr:row>
      <xdr:rowOff>105797</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2039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13</xdr:row>
      <xdr:rowOff>35368</xdr:rowOff>
    </xdr:from>
    <xdr:to>
      <xdr:col>15</xdr:col>
      <xdr:colOff>101600</xdr:colOff>
      <xdr:row>13</xdr:row>
      <xdr:rowOff>136968</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23118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11</xdr:row>
      <xdr:rowOff>147145</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208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1" name="人口1人当たり決算額の推移グラフ枠445">
          <a:extLst>
            <a:ext uri="{FF2B5EF4-FFF2-40B4-BE49-F238E27FC236}">
              <a16:creationId xmlns:a16="http://schemas.microsoft.com/office/drawing/2014/main" id="{00000000-0008-0000-0500-000065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16461</xdr:rowOff>
    </xdr:from>
    <xdr:to>
      <xdr:col>29</xdr:col>
      <xdr:colOff>127000</xdr:colOff>
      <xdr:row>37</xdr:row>
      <xdr:rowOff>334272</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flipV="1">
          <a:off x="5651500" y="6283911"/>
          <a:ext cx="0" cy="117506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306349</xdr:rowOff>
    </xdr:from>
    <xdr:ext cx="762000" cy="259045"/>
    <xdr:sp macro="" textlink="">
      <xdr:nvSpPr>
        <xdr:cNvPr id="103" name="人口1人当たり決算額の推移最小値テキスト445">
          <a:extLst>
            <a:ext uri="{FF2B5EF4-FFF2-40B4-BE49-F238E27FC236}">
              <a16:creationId xmlns:a16="http://schemas.microsoft.com/office/drawing/2014/main" id="{00000000-0008-0000-0500-000067000000}"/>
            </a:ext>
          </a:extLst>
        </xdr:cNvPr>
        <xdr:cNvSpPr txBox="1"/>
      </xdr:nvSpPr>
      <xdr:spPr>
        <a:xfrm>
          <a:off x="5740400" y="7431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334272</xdr:rowOff>
    </xdr:from>
    <xdr:to>
      <xdr:col>30</xdr:col>
      <xdr:colOff>25400</xdr:colOff>
      <xdr:row>37</xdr:row>
      <xdr:rowOff>334272</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5562600" y="74589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102838</xdr:rowOff>
    </xdr:from>
    <xdr:ext cx="762000" cy="259045"/>
    <xdr:sp macro="" textlink="">
      <xdr:nvSpPr>
        <xdr:cNvPr id="105" name="人口1人当たり決算額の推移最大値テキスト445">
          <a:extLst>
            <a:ext uri="{FF2B5EF4-FFF2-40B4-BE49-F238E27FC236}">
              <a16:creationId xmlns:a16="http://schemas.microsoft.com/office/drawing/2014/main" id="{00000000-0008-0000-0500-000069000000}"/>
            </a:ext>
          </a:extLst>
        </xdr:cNvPr>
        <xdr:cNvSpPr txBox="1"/>
      </xdr:nvSpPr>
      <xdr:spPr>
        <a:xfrm>
          <a:off x="5740400" y="6027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16461</xdr:rowOff>
    </xdr:from>
    <xdr:to>
      <xdr:col>30</xdr:col>
      <xdr:colOff>25400</xdr:colOff>
      <xdr:row>34</xdr:row>
      <xdr:rowOff>16461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628391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107221</xdr:rowOff>
    </xdr:from>
    <xdr:to>
      <xdr:col>29</xdr:col>
      <xdr:colOff>127000</xdr:colOff>
      <xdr:row>35</xdr:row>
      <xdr:rowOff>170228</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003800" y="6717571"/>
          <a:ext cx="647700" cy="630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78018</xdr:rowOff>
    </xdr:from>
    <xdr:ext cx="762000" cy="259045"/>
    <xdr:sp macro="" textlink="">
      <xdr:nvSpPr>
        <xdr:cNvPr id="108" name="人口1人当たり決算額の推移平均値テキスト445">
          <a:extLst>
            <a:ext uri="{FF2B5EF4-FFF2-40B4-BE49-F238E27FC236}">
              <a16:creationId xmlns:a16="http://schemas.microsoft.com/office/drawing/2014/main" id="{00000000-0008-0000-0500-00006C000000}"/>
            </a:ext>
          </a:extLst>
        </xdr:cNvPr>
        <xdr:cNvSpPr txBox="1"/>
      </xdr:nvSpPr>
      <xdr:spPr>
        <a:xfrm>
          <a:off x="5740400" y="70312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105941</xdr:rowOff>
    </xdr:from>
    <xdr:to>
      <xdr:col>29</xdr:col>
      <xdr:colOff>177800</xdr:colOff>
      <xdr:row>37</xdr:row>
      <xdr:rowOff>36091</xdr:rowOff>
    </xdr:to>
    <xdr:sp macro="" textlink="">
      <xdr:nvSpPr>
        <xdr:cNvPr id="109" name="フローチャート: 判断 108">
          <a:extLst>
            <a:ext uri="{FF2B5EF4-FFF2-40B4-BE49-F238E27FC236}">
              <a16:creationId xmlns:a16="http://schemas.microsoft.com/office/drawing/2014/main" id="{00000000-0008-0000-0500-00006D000000}"/>
            </a:ext>
          </a:extLst>
        </xdr:cNvPr>
        <xdr:cNvSpPr/>
      </xdr:nvSpPr>
      <xdr:spPr bwMode="auto">
        <a:xfrm>
          <a:off x="5600700" y="70591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170228</xdr:rowOff>
    </xdr:from>
    <xdr:to>
      <xdr:col>26</xdr:col>
      <xdr:colOff>50800</xdr:colOff>
      <xdr:row>35</xdr:row>
      <xdr:rowOff>204129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4305300" y="6780578"/>
          <a:ext cx="698500" cy="339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88339</xdr:rowOff>
    </xdr:from>
    <xdr:to>
      <xdr:col>26</xdr:col>
      <xdr:colOff>101600</xdr:colOff>
      <xdr:row>37</xdr:row>
      <xdr:rowOff>18489</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4953000" y="70415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3266</xdr:rowOff>
    </xdr:from>
    <xdr:ext cx="736600" cy="259045"/>
    <xdr:sp macro="" textlink="">
      <xdr:nvSpPr>
        <xdr:cNvPr id="112" name="テキスト ボックス 111">
          <a:extLst>
            <a:ext uri="{FF2B5EF4-FFF2-40B4-BE49-F238E27FC236}">
              <a16:creationId xmlns:a16="http://schemas.microsoft.com/office/drawing/2014/main" id="{00000000-0008-0000-0500-000070000000}"/>
            </a:ext>
          </a:extLst>
        </xdr:cNvPr>
        <xdr:cNvSpPr txBox="1"/>
      </xdr:nvSpPr>
      <xdr:spPr>
        <a:xfrm>
          <a:off x="4622800" y="71279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167639</xdr:rowOff>
    </xdr:from>
    <xdr:to>
      <xdr:col>22</xdr:col>
      <xdr:colOff>114300</xdr:colOff>
      <xdr:row>35</xdr:row>
      <xdr:rowOff>204129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3606800" y="6777989"/>
          <a:ext cx="698500" cy="364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135248</xdr:rowOff>
    </xdr:from>
    <xdr:to>
      <xdr:col>22</xdr:col>
      <xdr:colOff>165100</xdr:colOff>
      <xdr:row>37</xdr:row>
      <xdr:rowOff>65398</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254500" y="70884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50175</xdr:rowOff>
    </xdr:from>
    <xdr:ext cx="7620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3924300" y="7174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167639</xdr:rowOff>
    </xdr:from>
    <xdr:to>
      <xdr:col>18</xdr:col>
      <xdr:colOff>177800</xdr:colOff>
      <xdr:row>35</xdr:row>
      <xdr:rowOff>240895</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2908300" y="6777989"/>
          <a:ext cx="698500" cy="732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153136</xdr:rowOff>
    </xdr:from>
    <xdr:to>
      <xdr:col>19</xdr:col>
      <xdr:colOff>38100</xdr:colOff>
      <xdr:row>37</xdr:row>
      <xdr:rowOff>83286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3556000" y="71063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68063</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225800" y="7192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161754</xdr:rowOff>
    </xdr:from>
    <xdr:to>
      <xdr:col>15</xdr:col>
      <xdr:colOff>101600</xdr:colOff>
      <xdr:row>37</xdr:row>
      <xdr:rowOff>91904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2857500" y="71150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76681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2527300" y="7201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56421</xdr:rowOff>
    </xdr:from>
    <xdr:to>
      <xdr:col>29</xdr:col>
      <xdr:colOff>177800</xdr:colOff>
      <xdr:row>35</xdr:row>
      <xdr:rowOff>158021</xdr:rowOff>
    </xdr:to>
    <xdr:sp macro="" textlink="">
      <xdr:nvSpPr>
        <xdr:cNvPr id="126" name="楕円 125">
          <a:extLst>
            <a:ext uri="{FF2B5EF4-FFF2-40B4-BE49-F238E27FC236}">
              <a16:creationId xmlns:a16="http://schemas.microsoft.com/office/drawing/2014/main" id="{00000000-0008-0000-0500-00007E000000}"/>
            </a:ext>
          </a:extLst>
        </xdr:cNvPr>
        <xdr:cNvSpPr/>
      </xdr:nvSpPr>
      <xdr:spPr bwMode="auto">
        <a:xfrm>
          <a:off x="5600700" y="66667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244398</xdr:rowOff>
    </xdr:from>
    <xdr:ext cx="762000" cy="259045"/>
    <xdr:sp macro="" textlink="">
      <xdr:nvSpPr>
        <xdr:cNvPr id="127" name="人口1人当たり決算額の推移該当値テキスト445">
          <a:extLst>
            <a:ext uri="{FF2B5EF4-FFF2-40B4-BE49-F238E27FC236}">
              <a16:creationId xmlns:a16="http://schemas.microsoft.com/office/drawing/2014/main" id="{00000000-0008-0000-0500-00007F000000}"/>
            </a:ext>
          </a:extLst>
        </xdr:cNvPr>
        <xdr:cNvSpPr txBox="1"/>
      </xdr:nvSpPr>
      <xdr:spPr>
        <a:xfrm>
          <a:off x="5740400" y="6511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119428</xdr:rowOff>
    </xdr:from>
    <xdr:to>
      <xdr:col>26</xdr:col>
      <xdr:colOff>101600</xdr:colOff>
      <xdr:row>35</xdr:row>
      <xdr:rowOff>221028</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4953000" y="67297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231205</xdr:rowOff>
    </xdr:from>
    <xdr:ext cx="7366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622800" y="64986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153329</xdr:rowOff>
    </xdr:from>
    <xdr:to>
      <xdr:col>22</xdr:col>
      <xdr:colOff>165100</xdr:colOff>
      <xdr:row>35</xdr:row>
      <xdr:rowOff>254929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254500" y="67636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265106</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924300" y="6532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116839</xdr:rowOff>
    </xdr:from>
    <xdr:to>
      <xdr:col>19</xdr:col>
      <xdr:colOff>38100</xdr:colOff>
      <xdr:row>35</xdr:row>
      <xdr:rowOff>218439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3556000" y="67271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228616</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225800" y="6496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190095</xdr:rowOff>
    </xdr:from>
    <xdr:to>
      <xdr:col>15</xdr:col>
      <xdr:colOff>101600</xdr:colOff>
      <xdr:row>35</xdr:row>
      <xdr:rowOff>291695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2857500" y="68004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301872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2527300" y="6569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沖縄県北大東村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544
508
13.07
3,792,131
3,653,728
82,382
993,149
2,973,609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3180</xdr:rowOff>
    </xdr:from>
    <xdr:to>
      <xdr:col>24</xdr:col>
      <xdr:colOff>62865</xdr:colOff>
      <xdr:row>37</xdr:row>
      <xdr:rowOff>141723</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318130"/>
          <a:ext cx="1270" cy="1167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145550</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489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141723</xdr:rowOff>
    </xdr:from>
    <xdr:to>
      <xdr:col>24</xdr:col>
      <xdr:colOff>152400</xdr:colOff>
      <xdr:row>37</xdr:row>
      <xdr:rowOff>141723</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485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121307</xdr:rowOff>
    </xdr:from>
    <xdr:ext cx="599010"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93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3180</xdr:rowOff>
    </xdr:from>
    <xdr:to>
      <xdr:col>24</xdr:col>
      <xdr:colOff>152400</xdr:colOff>
      <xdr:row>31</xdr:row>
      <xdr:rowOff>3180</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318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3180</xdr:rowOff>
    </xdr:from>
    <xdr:to>
      <xdr:col>24</xdr:col>
      <xdr:colOff>63500</xdr:colOff>
      <xdr:row>31</xdr:row>
      <xdr:rowOff>169260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5318130"/>
          <a:ext cx="838200" cy="166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29351</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2015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50924</xdr:rowOff>
    </xdr:from>
    <xdr:to>
      <xdr:col>24</xdr:col>
      <xdr:colOff>114300</xdr:colOff>
      <xdr:row>36</xdr:row>
      <xdr:rowOff>152524</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22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145028</xdr:rowOff>
    </xdr:from>
    <xdr:to>
      <xdr:col>19</xdr:col>
      <xdr:colOff>177800</xdr:colOff>
      <xdr:row>31</xdr:row>
      <xdr:rowOff>169260</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2908300" y="5459978"/>
          <a:ext cx="889000" cy="24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93952</xdr:rowOff>
    </xdr:from>
    <xdr:to>
      <xdr:col>20</xdr:col>
      <xdr:colOff>38100</xdr:colOff>
      <xdr:row>37</xdr:row>
      <xdr:rowOff>24102</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266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15229</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6358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145028</xdr:rowOff>
    </xdr:from>
    <xdr:to>
      <xdr:col>15</xdr:col>
      <xdr:colOff>50800</xdr:colOff>
      <xdr:row>32</xdr:row>
      <xdr:rowOff>14616</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5459978"/>
          <a:ext cx="889000" cy="41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122893</xdr:rowOff>
    </xdr:from>
    <xdr:to>
      <xdr:col>15</xdr:col>
      <xdr:colOff>101600</xdr:colOff>
      <xdr:row>37</xdr:row>
      <xdr:rowOff>53043</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295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44170</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387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14616</xdr:rowOff>
    </xdr:from>
    <xdr:to>
      <xdr:col>10</xdr:col>
      <xdr:colOff>114300</xdr:colOff>
      <xdr:row>32</xdr:row>
      <xdr:rowOff>76066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5501016"/>
          <a:ext cx="889000" cy="6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136948</xdr:rowOff>
    </xdr:from>
    <xdr:to>
      <xdr:col>10</xdr:col>
      <xdr:colOff>165100</xdr:colOff>
      <xdr:row>37</xdr:row>
      <xdr:rowOff>67098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09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58225</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401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127528</xdr:rowOff>
    </xdr:from>
    <xdr:to>
      <xdr:col>6</xdr:col>
      <xdr:colOff>38100</xdr:colOff>
      <xdr:row>37</xdr:row>
      <xdr:rowOff>57678</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2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48805</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392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123830</xdr:rowOff>
    </xdr:from>
    <xdr:to>
      <xdr:col>24</xdr:col>
      <xdr:colOff>114300</xdr:colOff>
      <xdr:row>31</xdr:row>
      <xdr:rowOff>53980</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526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76857</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5220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118460</xdr:rowOff>
    </xdr:from>
    <xdr:to>
      <xdr:col>20</xdr:col>
      <xdr:colOff>38100</xdr:colOff>
      <xdr:row>32</xdr:row>
      <xdr:rowOff>48610</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543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30</xdr:row>
      <xdr:rowOff>65137</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5208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94228</xdr:rowOff>
    </xdr:from>
    <xdr:to>
      <xdr:col>15</xdr:col>
      <xdr:colOff>101600</xdr:colOff>
      <xdr:row>32</xdr:row>
      <xdr:rowOff>24378</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5409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30</xdr:row>
      <xdr:rowOff>40905</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5184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135266</xdr:rowOff>
    </xdr:from>
    <xdr:to>
      <xdr:col>10</xdr:col>
      <xdr:colOff>165100</xdr:colOff>
      <xdr:row>32</xdr:row>
      <xdr:rowOff>65416</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5450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30</xdr:row>
      <xdr:rowOff>81943</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5225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25266</xdr:rowOff>
    </xdr:from>
    <xdr:to>
      <xdr:col>6</xdr:col>
      <xdr:colOff>38100</xdr:colOff>
      <xdr:row>32</xdr:row>
      <xdr:rowOff>126866</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551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30</xdr:row>
      <xdr:rowOff>143393</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5286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4463</xdr:rowOff>
    </xdr:from>
    <xdr:to>
      <xdr:col>24</xdr:col>
      <xdr:colOff>62865</xdr:colOff>
      <xdr:row>58</xdr:row>
      <xdr:rowOff>74660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48413"/>
          <a:ext cx="1270" cy="1270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78487</xdr:rowOff>
    </xdr:from>
    <xdr:ext cx="599010"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22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74660</xdr:rowOff>
    </xdr:from>
    <xdr:to>
      <xdr:col>24</xdr:col>
      <xdr:colOff>152400</xdr:colOff>
      <xdr:row>58</xdr:row>
      <xdr:rowOff>74660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018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122590</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23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4463</xdr:rowOff>
    </xdr:from>
    <xdr:to>
      <xdr:col>24</xdr:col>
      <xdr:colOff>152400</xdr:colOff>
      <xdr:row>51</xdr:row>
      <xdr:rowOff>4463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48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4463</xdr:rowOff>
    </xdr:from>
    <xdr:to>
      <xdr:col>24</xdr:col>
      <xdr:colOff>63500</xdr:colOff>
      <xdr:row>53</xdr:row>
      <xdr:rowOff>37682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8748413"/>
          <a:ext cx="838200" cy="376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120209</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214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141782</xdr:rowOff>
    </xdr:from>
    <xdr:to>
      <xdr:col>24</xdr:col>
      <xdr:colOff>114300</xdr:colOff>
      <xdr:row>57</xdr:row>
      <xdr:rowOff>71932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42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50</xdr:row>
      <xdr:rowOff>147136</xdr:rowOff>
    </xdr:from>
    <xdr:to>
      <xdr:col>19</xdr:col>
      <xdr:colOff>177800</xdr:colOff>
      <xdr:row>53</xdr:row>
      <xdr:rowOff>37682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8719636"/>
          <a:ext cx="889000" cy="404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4460</xdr:rowOff>
    </xdr:from>
    <xdr:to>
      <xdr:col>20</xdr:col>
      <xdr:colOff>38100</xdr:colOff>
      <xdr:row>57</xdr:row>
      <xdr:rowOff>106060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77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97187</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9869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147136</xdr:rowOff>
    </xdr:from>
    <xdr:to>
      <xdr:col>15</xdr:col>
      <xdr:colOff>50800</xdr:colOff>
      <xdr:row>52</xdr:row>
      <xdr:rowOff>116647</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8719636"/>
          <a:ext cx="889000" cy="312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16491</xdr:rowOff>
    </xdr:from>
    <xdr:to>
      <xdr:col>15</xdr:col>
      <xdr:colOff>101600</xdr:colOff>
      <xdr:row>57</xdr:row>
      <xdr:rowOff>118091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89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109218</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9881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116647</xdr:rowOff>
    </xdr:from>
    <xdr:to>
      <xdr:col>10</xdr:col>
      <xdr:colOff>114300</xdr:colOff>
      <xdr:row>52</xdr:row>
      <xdr:rowOff>166463</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032047"/>
          <a:ext cx="889000" cy="49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30786</xdr:rowOff>
    </xdr:from>
    <xdr:to>
      <xdr:col>10</xdr:col>
      <xdr:colOff>165100</xdr:colOff>
      <xdr:row>57</xdr:row>
      <xdr:rowOff>132386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03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123513</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9896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60041</xdr:rowOff>
    </xdr:from>
    <xdr:to>
      <xdr:col>6</xdr:col>
      <xdr:colOff>38100</xdr:colOff>
      <xdr:row>57</xdr:row>
      <xdr:rowOff>161641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32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152768</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99254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50</xdr:row>
      <xdr:rowOff>125113</xdr:rowOff>
    </xdr:from>
    <xdr:to>
      <xdr:col>24</xdr:col>
      <xdr:colOff>114300</xdr:colOff>
      <xdr:row>51</xdr:row>
      <xdr:rowOff>55263</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8697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50</xdr:row>
      <xdr:rowOff>78140</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8650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897,822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158332</xdr:rowOff>
    </xdr:from>
    <xdr:to>
      <xdr:col>20</xdr:col>
      <xdr:colOff>38100</xdr:colOff>
      <xdr:row>53</xdr:row>
      <xdr:rowOff>88482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073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105009</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8848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50</xdr:row>
      <xdr:rowOff>96336</xdr:rowOff>
    </xdr:from>
    <xdr:to>
      <xdr:col>15</xdr:col>
      <xdr:colOff>101600</xdr:colOff>
      <xdr:row>51</xdr:row>
      <xdr:rowOff>26486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866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43013</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8444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65847</xdr:rowOff>
    </xdr:from>
    <xdr:to>
      <xdr:col>10</xdr:col>
      <xdr:colOff>165100</xdr:colOff>
      <xdr:row>52</xdr:row>
      <xdr:rowOff>167447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8981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12524</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8756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115663</xdr:rowOff>
    </xdr:from>
    <xdr:to>
      <xdr:col>6</xdr:col>
      <xdr:colOff>38100</xdr:colOff>
      <xdr:row>53</xdr:row>
      <xdr:rowOff>45813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031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62340</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8806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45242</xdr:rowOff>
    </xdr:from>
    <xdr:to>
      <xdr:col>24</xdr:col>
      <xdr:colOff>62865</xdr:colOff>
      <xdr:row>78</xdr:row>
      <xdr:rowOff>126890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046742"/>
          <a:ext cx="1270" cy="1453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130717</xdr:rowOff>
    </xdr:from>
    <xdr:ext cx="469744"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50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126890</xdr:rowOff>
    </xdr:from>
    <xdr:to>
      <xdr:col>24</xdr:col>
      <xdr:colOff>152400</xdr:colOff>
      <xdr:row>78</xdr:row>
      <xdr:rowOff>126890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49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163369</xdr:rowOff>
    </xdr:from>
    <xdr:ext cx="599010"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1821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45242</xdr:rowOff>
    </xdr:from>
    <xdr:to>
      <xdr:col>24</xdr:col>
      <xdr:colOff>152400</xdr:colOff>
      <xdr:row>70</xdr:row>
      <xdr:rowOff>45242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046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105556</xdr:rowOff>
    </xdr:from>
    <xdr:to>
      <xdr:col>24</xdr:col>
      <xdr:colOff>63500</xdr:colOff>
      <xdr:row>72</xdr:row>
      <xdr:rowOff>1863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3797300" y="12278506"/>
          <a:ext cx="838200" cy="67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79973</xdr:rowOff>
    </xdr:from>
    <xdr:ext cx="534377"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1101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101546</xdr:rowOff>
    </xdr:from>
    <xdr:to>
      <xdr:col>24</xdr:col>
      <xdr:colOff>114300</xdr:colOff>
      <xdr:row>77</xdr:row>
      <xdr:rowOff>31696</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131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71</xdr:row>
      <xdr:rowOff>105556</xdr:rowOff>
    </xdr:from>
    <xdr:to>
      <xdr:col>19</xdr:col>
      <xdr:colOff>177800</xdr:colOff>
      <xdr:row>73</xdr:row>
      <xdr:rowOff>24111</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2278506"/>
          <a:ext cx="889000" cy="261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17111</xdr:rowOff>
    </xdr:from>
    <xdr:to>
      <xdr:col>20</xdr:col>
      <xdr:colOff>38100</xdr:colOff>
      <xdr:row>77</xdr:row>
      <xdr:rowOff>118711</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18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109838</xdr:rowOff>
    </xdr:from>
    <xdr:ext cx="534377"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30111" y="13311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72</xdr:row>
      <xdr:rowOff>156122</xdr:rowOff>
    </xdr:from>
    <xdr:to>
      <xdr:col>15</xdr:col>
      <xdr:colOff>50800</xdr:colOff>
      <xdr:row>73</xdr:row>
      <xdr:rowOff>24111</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019300" y="12500522"/>
          <a:ext cx="889000" cy="39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22541</xdr:rowOff>
    </xdr:from>
    <xdr:to>
      <xdr:col>15</xdr:col>
      <xdr:colOff>101600</xdr:colOff>
      <xdr:row>77</xdr:row>
      <xdr:rowOff>124141</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2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115268</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41111" y="13316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72</xdr:row>
      <xdr:rowOff>156122</xdr:rowOff>
    </xdr:from>
    <xdr:to>
      <xdr:col>10</xdr:col>
      <xdr:colOff>114300</xdr:colOff>
      <xdr:row>73</xdr:row>
      <xdr:rowOff>15863</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1130300" y="12500522"/>
          <a:ext cx="889000" cy="31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25724</xdr:rowOff>
    </xdr:from>
    <xdr:to>
      <xdr:col>10</xdr:col>
      <xdr:colOff>165100</xdr:colOff>
      <xdr:row>77</xdr:row>
      <xdr:rowOff>127324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227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118451</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52111" y="13320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11066</xdr:rowOff>
    </xdr:from>
    <xdr:to>
      <xdr:col>6</xdr:col>
      <xdr:colOff>38100</xdr:colOff>
      <xdr:row>77</xdr:row>
      <xdr:rowOff>112666</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212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103793</xdr:rowOff>
    </xdr:from>
    <xdr:ext cx="534377"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63111" y="13305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122513</xdr:rowOff>
    </xdr:from>
    <xdr:to>
      <xdr:col>24</xdr:col>
      <xdr:colOff>114300</xdr:colOff>
      <xdr:row>72</xdr:row>
      <xdr:rowOff>52663</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2295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145390</xdr:rowOff>
    </xdr:from>
    <xdr:ext cx="599010"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2146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71</xdr:row>
      <xdr:rowOff>54756</xdr:rowOff>
    </xdr:from>
    <xdr:to>
      <xdr:col>20</xdr:col>
      <xdr:colOff>38100</xdr:colOff>
      <xdr:row>71</xdr:row>
      <xdr:rowOff>156356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2227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70</xdr:row>
      <xdr:rowOff>1433</xdr:rowOff>
    </xdr:from>
    <xdr:ext cx="59901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497795" y="12002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72</xdr:row>
      <xdr:rowOff>144761</xdr:rowOff>
    </xdr:from>
    <xdr:to>
      <xdr:col>15</xdr:col>
      <xdr:colOff>101600</xdr:colOff>
      <xdr:row>73</xdr:row>
      <xdr:rowOff>74911</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2489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71</xdr:row>
      <xdr:rowOff>91438</xdr:rowOff>
    </xdr:from>
    <xdr:ext cx="59901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08795" y="12264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72</xdr:row>
      <xdr:rowOff>105322</xdr:rowOff>
    </xdr:from>
    <xdr:to>
      <xdr:col>10</xdr:col>
      <xdr:colOff>165100</xdr:colOff>
      <xdr:row>73</xdr:row>
      <xdr:rowOff>35472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244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51999</xdr:rowOff>
    </xdr:from>
    <xdr:ext cx="599010"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19795" y="12224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72</xdr:row>
      <xdr:rowOff>136513</xdr:rowOff>
    </xdr:from>
    <xdr:to>
      <xdr:col>6</xdr:col>
      <xdr:colOff>38100</xdr:colOff>
      <xdr:row>73</xdr:row>
      <xdr:rowOff>66663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2480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71</xdr:row>
      <xdr:rowOff>83190</xdr:rowOff>
    </xdr:from>
    <xdr:ext cx="599010"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30795" y="12256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162082</xdr:rowOff>
    </xdr:from>
    <xdr:to>
      <xdr:col>24</xdr:col>
      <xdr:colOff>62865</xdr:colOff>
      <xdr:row>99</xdr:row>
      <xdr:rowOff>81592</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592582"/>
          <a:ext cx="1270" cy="146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85419</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7058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81592</xdr:rowOff>
    </xdr:from>
    <xdr:to>
      <xdr:col>24</xdr:col>
      <xdr:colOff>152400</xdr:colOff>
      <xdr:row>99</xdr:row>
      <xdr:rowOff>81592</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7055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108759</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367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162082</xdr:rowOff>
    </xdr:from>
    <xdr:to>
      <xdr:col>24</xdr:col>
      <xdr:colOff>152400</xdr:colOff>
      <xdr:row>90</xdr:row>
      <xdr:rowOff>162082</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592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99</xdr:row>
      <xdr:rowOff>81592</xdr:rowOff>
    </xdr:from>
    <xdr:to>
      <xdr:col>24</xdr:col>
      <xdr:colOff>63500</xdr:colOff>
      <xdr:row>99</xdr:row>
      <xdr:rowOff>101164</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7055142"/>
          <a:ext cx="838200" cy="19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94077</xdr:rowOff>
    </xdr:from>
    <xdr:ext cx="534377"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2103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71200</xdr:rowOff>
    </xdr:from>
    <xdr:to>
      <xdr:col>24</xdr:col>
      <xdr:colOff>114300</xdr:colOff>
      <xdr:row>96</xdr:row>
      <xdr:rowOff>1350</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358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60702</xdr:rowOff>
    </xdr:from>
    <xdr:to>
      <xdr:col>19</xdr:col>
      <xdr:colOff>177800</xdr:colOff>
      <xdr:row>99</xdr:row>
      <xdr:rowOff>101164</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908300" y="17034252"/>
          <a:ext cx="889000" cy="40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89999</xdr:rowOff>
    </xdr:from>
    <xdr:to>
      <xdr:col>20</xdr:col>
      <xdr:colOff>38100</xdr:colOff>
      <xdr:row>96</xdr:row>
      <xdr:rowOff>20149</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377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36676</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530111" y="16152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155125</xdr:rowOff>
    </xdr:from>
    <xdr:to>
      <xdr:col>15</xdr:col>
      <xdr:colOff>50800</xdr:colOff>
      <xdr:row>99</xdr:row>
      <xdr:rowOff>60702</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2019300" y="16785775"/>
          <a:ext cx="889000" cy="24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27081</xdr:rowOff>
    </xdr:from>
    <xdr:to>
      <xdr:col>15</xdr:col>
      <xdr:colOff>101600</xdr:colOff>
      <xdr:row>96</xdr:row>
      <xdr:rowOff>128681</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486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145208</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41111" y="16261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155125</xdr:rowOff>
    </xdr:from>
    <xdr:to>
      <xdr:col>10</xdr:col>
      <xdr:colOff>114300</xdr:colOff>
      <xdr:row>99</xdr:row>
      <xdr:rowOff>74919</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785775"/>
          <a:ext cx="889000" cy="262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106665</xdr:rowOff>
    </xdr:from>
    <xdr:to>
      <xdr:col>10</xdr:col>
      <xdr:colOff>165100</xdr:colOff>
      <xdr:row>96</xdr:row>
      <xdr:rowOff>36815</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39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53342</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52111" y="16169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152963</xdr:rowOff>
    </xdr:from>
    <xdr:to>
      <xdr:col>6</xdr:col>
      <xdr:colOff>38100</xdr:colOff>
      <xdr:row>97</xdr:row>
      <xdr:rowOff>83113</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61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99640</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387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99</xdr:row>
      <xdr:rowOff>30792</xdr:rowOff>
    </xdr:from>
    <xdr:to>
      <xdr:col>24</xdr:col>
      <xdr:colOff>114300</xdr:colOff>
      <xdr:row>99</xdr:row>
      <xdr:rowOff>132392</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7004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117169</xdr:rowOff>
    </xdr:from>
    <xdr:ext cx="534377"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919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50364</xdr:rowOff>
    </xdr:from>
    <xdr:to>
      <xdr:col>20</xdr:col>
      <xdr:colOff>38100</xdr:colOff>
      <xdr:row>99</xdr:row>
      <xdr:rowOff>151964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7023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143091</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530111" y="17116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9902</xdr:rowOff>
    </xdr:from>
    <xdr:to>
      <xdr:col>15</xdr:col>
      <xdr:colOff>101600</xdr:colOff>
      <xdr:row>99</xdr:row>
      <xdr:rowOff>111502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983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102629</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41111" y="1707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104325</xdr:rowOff>
    </xdr:from>
    <xdr:to>
      <xdr:col>10</xdr:col>
      <xdr:colOff>165100</xdr:colOff>
      <xdr:row>98</xdr:row>
      <xdr:rowOff>34475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734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25602</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52111" y="16827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24119</xdr:rowOff>
    </xdr:from>
    <xdr:to>
      <xdr:col>6</xdr:col>
      <xdr:colOff>38100</xdr:colOff>
      <xdr:row>99</xdr:row>
      <xdr:rowOff>125719</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997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116846</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63111" y="17090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98920</xdr:rowOff>
    </xdr:from>
    <xdr:to>
      <xdr:col>54</xdr:col>
      <xdr:colOff>189865</xdr:colOff>
      <xdr:row>37</xdr:row>
      <xdr:rowOff>129136</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242420"/>
          <a:ext cx="1270" cy="12303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132963</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476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129136</xdr:rowOff>
    </xdr:from>
    <xdr:to>
      <xdr:col>55</xdr:col>
      <xdr:colOff>88900</xdr:colOff>
      <xdr:row>37</xdr:row>
      <xdr:rowOff>129136</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472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45597</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017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98920</xdr:rowOff>
    </xdr:from>
    <xdr:to>
      <xdr:col>55</xdr:col>
      <xdr:colOff>88900</xdr:colOff>
      <xdr:row>30</xdr:row>
      <xdr:rowOff>98920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24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96115</xdr:rowOff>
    </xdr:from>
    <xdr:to>
      <xdr:col>55</xdr:col>
      <xdr:colOff>0</xdr:colOff>
      <xdr:row>33</xdr:row>
      <xdr:rowOff>146217</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9639300" y="5753965"/>
          <a:ext cx="838200" cy="50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37250</xdr:rowOff>
    </xdr:from>
    <xdr:ext cx="599010"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0380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58823</xdr:rowOff>
    </xdr:from>
    <xdr:to>
      <xdr:col>55</xdr:col>
      <xdr:colOff>50800</xdr:colOff>
      <xdr:row>35</xdr:row>
      <xdr:rowOff>160423</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05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146217</xdr:rowOff>
    </xdr:from>
    <xdr:to>
      <xdr:col>50</xdr:col>
      <xdr:colOff>114300</xdr:colOff>
      <xdr:row>34</xdr:row>
      <xdr:rowOff>82975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5804067"/>
          <a:ext cx="889000" cy="108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158918</xdr:rowOff>
    </xdr:from>
    <xdr:to>
      <xdr:col>50</xdr:col>
      <xdr:colOff>165100</xdr:colOff>
      <xdr:row>36</xdr:row>
      <xdr:rowOff>89068</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15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80195</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39795" y="6252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82975</xdr:rowOff>
    </xdr:from>
    <xdr:to>
      <xdr:col>45</xdr:col>
      <xdr:colOff>177800</xdr:colOff>
      <xdr:row>34</xdr:row>
      <xdr:rowOff>122708</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7861300" y="5912275"/>
          <a:ext cx="889000" cy="39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166329</xdr:rowOff>
    </xdr:from>
    <xdr:to>
      <xdr:col>46</xdr:col>
      <xdr:colOff>38100</xdr:colOff>
      <xdr:row>36</xdr:row>
      <xdr:rowOff>96479</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16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87606</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50795" y="6259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56666</xdr:rowOff>
    </xdr:from>
    <xdr:to>
      <xdr:col>41</xdr:col>
      <xdr:colOff>50800</xdr:colOff>
      <xdr:row>34</xdr:row>
      <xdr:rowOff>122708</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5543066"/>
          <a:ext cx="889000" cy="40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36823</xdr:rowOff>
    </xdr:from>
    <xdr:to>
      <xdr:col>41</xdr:col>
      <xdr:colOff>101600</xdr:colOff>
      <xdr:row>36</xdr:row>
      <xdr:rowOff>138423</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20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129550</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6301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119542</xdr:rowOff>
    </xdr:from>
    <xdr:to>
      <xdr:col>36</xdr:col>
      <xdr:colOff>165100</xdr:colOff>
      <xdr:row>35</xdr:row>
      <xdr:rowOff>49692</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5948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40819</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6041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45315</xdr:rowOff>
    </xdr:from>
    <xdr:to>
      <xdr:col>55</xdr:col>
      <xdr:colOff>50800</xdr:colOff>
      <xdr:row>33</xdr:row>
      <xdr:rowOff>146915</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5703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32</xdr:row>
      <xdr:rowOff>68192</xdr:rowOff>
    </xdr:from>
    <xdr:ext cx="599010"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5554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95417</xdr:rowOff>
    </xdr:from>
    <xdr:to>
      <xdr:col>50</xdr:col>
      <xdr:colOff>165100</xdr:colOff>
      <xdr:row>34</xdr:row>
      <xdr:rowOff>25567</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5753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42094</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39795" y="5528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32175</xdr:rowOff>
    </xdr:from>
    <xdr:to>
      <xdr:col>46</xdr:col>
      <xdr:colOff>38100</xdr:colOff>
      <xdr:row>34</xdr:row>
      <xdr:rowOff>133775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586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150302</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50795" y="5636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71908</xdr:rowOff>
    </xdr:from>
    <xdr:to>
      <xdr:col>41</xdr:col>
      <xdr:colOff>101600</xdr:colOff>
      <xdr:row>35</xdr:row>
      <xdr:rowOff>2058</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5901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18585</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61795" y="5676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5866</xdr:rowOff>
    </xdr:from>
    <xdr:to>
      <xdr:col>36</xdr:col>
      <xdr:colOff>165100</xdr:colOff>
      <xdr:row>32</xdr:row>
      <xdr:rowOff>107466</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5492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123993</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5267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105042</xdr:rowOff>
    </xdr:from>
    <xdr:to>
      <xdr:col>54</xdr:col>
      <xdr:colOff>189865</xdr:colOff>
      <xdr:row>59</xdr:row>
      <xdr:rowOff>17278</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848992"/>
          <a:ext cx="1270" cy="1283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21105</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136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17278</xdr:rowOff>
    </xdr:from>
    <xdr:to>
      <xdr:col>55</xdr:col>
      <xdr:colOff>88900</xdr:colOff>
      <xdr:row>59</xdr:row>
      <xdr:rowOff>17278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132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51719</xdr:rowOff>
    </xdr:from>
    <xdr:ext cx="690189"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62421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3,440,965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105042</xdr:rowOff>
    </xdr:from>
    <xdr:to>
      <xdr:col>55</xdr:col>
      <xdr:colOff>88900</xdr:colOff>
      <xdr:row>51</xdr:row>
      <xdr:rowOff>105042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848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105042</xdr:rowOff>
    </xdr:from>
    <xdr:to>
      <xdr:col>55</xdr:col>
      <xdr:colOff>0</xdr:colOff>
      <xdr:row>56</xdr:row>
      <xdr:rowOff>51450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8848992"/>
          <a:ext cx="838200" cy="80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43641</xdr:rowOff>
    </xdr:from>
    <xdr:ext cx="599010"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9877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65214</xdr:rowOff>
    </xdr:from>
    <xdr:to>
      <xdr:col>55</xdr:col>
      <xdr:colOff>50800</xdr:colOff>
      <xdr:row>58</xdr:row>
      <xdr:rowOff>166814</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10009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51450</xdr:rowOff>
    </xdr:from>
    <xdr:to>
      <xdr:col>50</xdr:col>
      <xdr:colOff>114300</xdr:colOff>
      <xdr:row>56</xdr:row>
      <xdr:rowOff>55087</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652650"/>
          <a:ext cx="889000" cy="3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57219</xdr:rowOff>
    </xdr:from>
    <xdr:to>
      <xdr:col>50</xdr:col>
      <xdr:colOff>165100</xdr:colOff>
      <xdr:row>58</xdr:row>
      <xdr:rowOff>158819</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10001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149946</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39795" y="10094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145750</xdr:rowOff>
    </xdr:from>
    <xdr:to>
      <xdr:col>45</xdr:col>
      <xdr:colOff>177800</xdr:colOff>
      <xdr:row>56</xdr:row>
      <xdr:rowOff>55087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404050"/>
          <a:ext cx="889000" cy="252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59113</xdr:rowOff>
    </xdr:from>
    <xdr:to>
      <xdr:col>46</xdr:col>
      <xdr:colOff>38100</xdr:colOff>
      <xdr:row>58</xdr:row>
      <xdr:rowOff>160713</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1000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151840</xdr:rowOff>
    </xdr:from>
    <xdr:ext cx="59901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50795" y="10095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51</xdr:row>
      <xdr:rowOff>69615</xdr:rowOff>
    </xdr:from>
    <xdr:to>
      <xdr:col>41</xdr:col>
      <xdr:colOff>50800</xdr:colOff>
      <xdr:row>54</xdr:row>
      <xdr:rowOff>145750</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8813565"/>
          <a:ext cx="889000" cy="59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39360</xdr:rowOff>
    </xdr:from>
    <xdr:to>
      <xdr:col>41</xdr:col>
      <xdr:colOff>101600</xdr:colOff>
      <xdr:row>58</xdr:row>
      <xdr:rowOff>140960</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983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132087</xdr:rowOff>
    </xdr:from>
    <xdr:ext cx="59901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61795" y="10076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64663</xdr:rowOff>
    </xdr:from>
    <xdr:to>
      <xdr:col>36</xdr:col>
      <xdr:colOff>165100</xdr:colOff>
      <xdr:row>58</xdr:row>
      <xdr:rowOff>166263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1000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157390</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672795" y="10101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51</xdr:row>
      <xdr:rowOff>54242</xdr:rowOff>
    </xdr:from>
    <xdr:to>
      <xdr:col>55</xdr:col>
      <xdr:colOff>50800</xdr:colOff>
      <xdr:row>51</xdr:row>
      <xdr:rowOff>155842</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879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7269</xdr:rowOff>
    </xdr:from>
    <xdr:ext cx="690189"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875121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3,440,965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650</xdr:rowOff>
    </xdr:from>
    <xdr:to>
      <xdr:col>50</xdr:col>
      <xdr:colOff>165100</xdr:colOff>
      <xdr:row>56</xdr:row>
      <xdr:rowOff>102250</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60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150205</xdr:colOff>
      <xdr:row>54</xdr:row>
      <xdr:rowOff>118777</xdr:rowOff>
    </xdr:from>
    <xdr:ext cx="690189"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294205" y="937707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4287</xdr:rowOff>
    </xdr:from>
    <xdr:to>
      <xdr:col>46</xdr:col>
      <xdr:colOff>38100</xdr:colOff>
      <xdr:row>56</xdr:row>
      <xdr:rowOff>105887</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605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23205</xdr:colOff>
      <xdr:row>54</xdr:row>
      <xdr:rowOff>122414</xdr:rowOff>
    </xdr:from>
    <xdr:ext cx="690189"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05205" y="938071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94950</xdr:rowOff>
    </xdr:from>
    <xdr:to>
      <xdr:col>41</xdr:col>
      <xdr:colOff>101600</xdr:colOff>
      <xdr:row>55</xdr:row>
      <xdr:rowOff>25100</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35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86705</xdr:colOff>
      <xdr:row>53</xdr:row>
      <xdr:rowOff>41627</xdr:rowOff>
    </xdr:from>
    <xdr:ext cx="690189"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16205" y="912847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1,984,121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51</xdr:row>
      <xdr:rowOff>18815</xdr:rowOff>
    </xdr:from>
    <xdr:to>
      <xdr:col>36</xdr:col>
      <xdr:colOff>165100</xdr:colOff>
      <xdr:row>51</xdr:row>
      <xdr:rowOff>120415</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8762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150205</xdr:colOff>
      <xdr:row>49</xdr:row>
      <xdr:rowOff>136942</xdr:rowOff>
    </xdr:from>
    <xdr:ext cx="690189"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627205" y="85379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3,533,949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101378</xdr:rowOff>
    </xdr:from>
    <xdr:to>
      <xdr:col>54</xdr:col>
      <xdr:colOff>189865</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02878"/>
          <a:ext cx="1270" cy="1409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48055</xdr:rowOff>
    </xdr:from>
    <xdr:ext cx="599010"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878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101378</xdr:rowOff>
    </xdr:from>
    <xdr:to>
      <xdr:col>55</xdr:col>
      <xdr:colOff>88900</xdr:colOff>
      <xdr:row>70</xdr:row>
      <xdr:rowOff>101378</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02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139700</xdr:rowOff>
    </xdr:from>
    <xdr:to>
      <xdr:col>55</xdr:col>
      <xdr:colOff>0</xdr:colOff>
      <xdr:row>78</xdr:row>
      <xdr:rowOff>139700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9639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90885</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1210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68008</xdr:rowOff>
    </xdr:from>
    <xdr:to>
      <xdr:col>55</xdr:col>
      <xdr:colOff>50800</xdr:colOff>
      <xdr:row>77</xdr:row>
      <xdr:rowOff>169608</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26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93452</xdr:rowOff>
    </xdr:from>
    <xdr:to>
      <xdr:col>50</xdr:col>
      <xdr:colOff>114300</xdr:colOff>
      <xdr:row>78</xdr:row>
      <xdr:rowOff>139700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8750300" y="13466552"/>
          <a:ext cx="889000" cy="46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30060</xdr:rowOff>
    </xdr:from>
    <xdr:to>
      <xdr:col>50</xdr:col>
      <xdr:colOff>165100</xdr:colOff>
      <xdr:row>77</xdr:row>
      <xdr:rowOff>131660</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31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75</xdr:row>
      <xdr:rowOff>148187</xdr:rowOff>
    </xdr:from>
    <xdr:ext cx="599010"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39795" y="13006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93452</xdr:rowOff>
    </xdr:from>
    <xdr:to>
      <xdr:col>45</xdr:col>
      <xdr:colOff>177800</xdr:colOff>
      <xdr:row>78</xdr:row>
      <xdr:rowOff>135217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7861300" y="13466552"/>
          <a:ext cx="889000" cy="41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9827</xdr:rowOff>
    </xdr:from>
    <xdr:to>
      <xdr:col>46</xdr:col>
      <xdr:colOff>38100</xdr:colOff>
      <xdr:row>77</xdr:row>
      <xdr:rowOff>111427</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11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75</xdr:row>
      <xdr:rowOff>127954</xdr:rowOff>
    </xdr:from>
    <xdr:ext cx="59901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50795" y="12986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115107</xdr:rowOff>
    </xdr:from>
    <xdr:to>
      <xdr:col>41</xdr:col>
      <xdr:colOff>50800</xdr:colOff>
      <xdr:row>78</xdr:row>
      <xdr:rowOff>135217</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6972300" y="12459507"/>
          <a:ext cx="889000" cy="1048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155688</xdr:rowOff>
    </xdr:from>
    <xdr:to>
      <xdr:col>41</xdr:col>
      <xdr:colOff>101600</xdr:colOff>
      <xdr:row>77</xdr:row>
      <xdr:rowOff>85838</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185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75</xdr:row>
      <xdr:rowOff>102364</xdr:rowOff>
    </xdr:from>
    <xdr:ext cx="599010"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61795" y="129611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86502</xdr:rowOff>
    </xdr:from>
    <xdr:to>
      <xdr:col>36</xdr:col>
      <xdr:colOff>165100</xdr:colOff>
      <xdr:row>78</xdr:row>
      <xdr:rowOff>16652</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28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7779</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3380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88900</xdr:rowOff>
    </xdr:from>
    <xdr:to>
      <xdr:col>55</xdr:col>
      <xdr:colOff>50800</xdr:colOff>
      <xdr:row>79</xdr:row>
      <xdr:rowOff>19050</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3827</xdr:rowOff>
    </xdr:from>
    <xdr:ext cx="249299"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88900</xdr:rowOff>
    </xdr:from>
    <xdr:to>
      <xdr:col>50</xdr:col>
      <xdr:colOff>165100</xdr:colOff>
      <xdr:row>79</xdr:row>
      <xdr:rowOff>19050</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10177</xdr:rowOff>
    </xdr:from>
    <xdr:ext cx="249299"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514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42652</xdr:rowOff>
    </xdr:from>
    <xdr:to>
      <xdr:col>46</xdr:col>
      <xdr:colOff>38100</xdr:colOff>
      <xdr:row>78</xdr:row>
      <xdr:rowOff>144252</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415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135379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483111" y="13508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84417</xdr:rowOff>
    </xdr:from>
    <xdr:to>
      <xdr:col>41</xdr:col>
      <xdr:colOff>101600</xdr:colOff>
      <xdr:row>79</xdr:row>
      <xdr:rowOff>14567</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45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5694</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26428" y="13550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64307</xdr:rowOff>
    </xdr:from>
    <xdr:to>
      <xdr:col>36</xdr:col>
      <xdr:colOff>165100</xdr:colOff>
      <xdr:row>72</xdr:row>
      <xdr:rowOff>165907</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2408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71</xdr:row>
      <xdr:rowOff>10984</xdr:rowOff>
    </xdr:from>
    <xdr:ext cx="59901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672795" y="12183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118263</xdr:rowOff>
    </xdr:from>
    <xdr:to>
      <xdr:col>54</xdr:col>
      <xdr:colOff>189865</xdr:colOff>
      <xdr:row>98</xdr:row>
      <xdr:rowOff>101352</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548763"/>
          <a:ext cx="1270" cy="1354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105179</xdr:rowOff>
    </xdr:from>
    <xdr:ext cx="534377"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907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101352</xdr:rowOff>
    </xdr:from>
    <xdr:to>
      <xdr:col>55</xdr:col>
      <xdr:colOff>88900</xdr:colOff>
      <xdr:row>98</xdr:row>
      <xdr:rowOff>101352</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903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64940</xdr:rowOff>
    </xdr:from>
    <xdr:ext cx="599010"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323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609,378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118263</xdr:rowOff>
    </xdr:from>
    <xdr:to>
      <xdr:col>55</xdr:col>
      <xdr:colOff>88900</xdr:colOff>
      <xdr:row>90</xdr:row>
      <xdr:rowOff>118263</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548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55896</xdr:rowOff>
    </xdr:from>
    <xdr:to>
      <xdr:col>55</xdr:col>
      <xdr:colOff>0</xdr:colOff>
      <xdr:row>98</xdr:row>
      <xdr:rowOff>83561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9639300" y="16857996"/>
          <a:ext cx="838200" cy="27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130159</xdr:rowOff>
    </xdr:from>
    <xdr:ext cx="599010"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4179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107282</xdr:rowOff>
    </xdr:from>
    <xdr:to>
      <xdr:col>55</xdr:col>
      <xdr:colOff>50800</xdr:colOff>
      <xdr:row>97</xdr:row>
      <xdr:rowOff>37432</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566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83561</xdr:rowOff>
    </xdr:from>
    <xdr:to>
      <xdr:col>50</xdr:col>
      <xdr:colOff>114300</xdr:colOff>
      <xdr:row>98</xdr:row>
      <xdr:rowOff>136221</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8750300" y="16885661"/>
          <a:ext cx="889000" cy="52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91467</xdr:rowOff>
    </xdr:from>
    <xdr:to>
      <xdr:col>50</xdr:col>
      <xdr:colOff>165100</xdr:colOff>
      <xdr:row>97</xdr:row>
      <xdr:rowOff>21617</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550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38144</xdr:rowOff>
    </xdr:from>
    <xdr:ext cx="599010"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39795" y="16325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127442</xdr:rowOff>
    </xdr:from>
    <xdr:to>
      <xdr:col>45</xdr:col>
      <xdr:colOff>177800</xdr:colOff>
      <xdr:row>98</xdr:row>
      <xdr:rowOff>136221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7861300" y="16929542"/>
          <a:ext cx="889000" cy="8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136037</xdr:rowOff>
    </xdr:from>
    <xdr:to>
      <xdr:col>46</xdr:col>
      <xdr:colOff>38100</xdr:colOff>
      <xdr:row>97</xdr:row>
      <xdr:rowOff>66187</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59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82714</xdr:rowOff>
    </xdr:from>
    <xdr:ext cx="59901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50795" y="16370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112647</xdr:rowOff>
    </xdr:from>
    <xdr:to>
      <xdr:col>41</xdr:col>
      <xdr:colOff>50800</xdr:colOff>
      <xdr:row>98</xdr:row>
      <xdr:rowOff>127442</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6972300" y="16914747"/>
          <a:ext cx="889000" cy="14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169948</xdr:rowOff>
    </xdr:from>
    <xdr:to>
      <xdr:col>41</xdr:col>
      <xdr:colOff>101600</xdr:colOff>
      <xdr:row>96</xdr:row>
      <xdr:rowOff>100098</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45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94</xdr:row>
      <xdr:rowOff>116625</xdr:rowOff>
    </xdr:from>
    <xdr:ext cx="59901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61795" y="16232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67993</xdr:rowOff>
    </xdr:from>
    <xdr:to>
      <xdr:col>36</xdr:col>
      <xdr:colOff>165100</xdr:colOff>
      <xdr:row>96</xdr:row>
      <xdr:rowOff>169593</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52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14670</xdr:rowOff>
    </xdr:from>
    <xdr:ext cx="59901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672795" y="16302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5096</xdr:rowOff>
    </xdr:from>
    <xdr:to>
      <xdr:col>55</xdr:col>
      <xdr:colOff>50800</xdr:colOff>
      <xdr:row>98</xdr:row>
      <xdr:rowOff>106696</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807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91473</xdr:rowOff>
    </xdr:from>
    <xdr:ext cx="534377"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722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32761</xdr:rowOff>
    </xdr:from>
    <xdr:to>
      <xdr:col>50</xdr:col>
      <xdr:colOff>165100</xdr:colOff>
      <xdr:row>98</xdr:row>
      <xdr:rowOff>134361</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834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125488</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6927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85421</xdr:rowOff>
    </xdr:from>
    <xdr:to>
      <xdr:col>46</xdr:col>
      <xdr:colOff>38100</xdr:colOff>
      <xdr:row>99</xdr:row>
      <xdr:rowOff>15571</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88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6698</xdr:rowOff>
    </xdr:from>
    <xdr:ext cx="469744"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515428" y="16980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76642</xdr:rowOff>
    </xdr:from>
    <xdr:to>
      <xdr:col>41</xdr:col>
      <xdr:colOff>101600</xdr:colOff>
      <xdr:row>99</xdr:row>
      <xdr:rowOff>6792</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878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169369</xdr:rowOff>
    </xdr:from>
    <xdr:ext cx="469744"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26428" y="16971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61847</xdr:rowOff>
    </xdr:from>
    <xdr:to>
      <xdr:col>36</xdr:col>
      <xdr:colOff>165100</xdr:colOff>
      <xdr:row>98</xdr:row>
      <xdr:rowOff>163447</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863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154574</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956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163410</xdr:rowOff>
    </xdr:from>
    <xdr:to>
      <xdr:col>85</xdr:col>
      <xdr:colOff>126364</xdr:colOff>
      <xdr:row>39</xdr:row>
      <xdr:rowOff>44450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flipV="1">
          <a:off x="16317595" y="5135460"/>
          <a:ext cx="1269" cy="1595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9" name="災害復旧事業費最小値テキスト">
          <a:extLst>
            <a:ext uri="{FF2B5EF4-FFF2-40B4-BE49-F238E27FC236}">
              <a16:creationId xmlns:a16="http://schemas.microsoft.com/office/drawing/2014/main" id="{00000000-0008-0000-0600-0000FD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110087</xdr:rowOff>
    </xdr:from>
    <xdr:ext cx="599010" cy="259045"/>
    <xdr:sp macro="" textlink="">
      <xdr:nvSpPr>
        <xdr:cNvPr id="511" name="災害復旧事業費最大値テキスト">
          <a:extLst>
            <a:ext uri="{FF2B5EF4-FFF2-40B4-BE49-F238E27FC236}">
              <a16:creationId xmlns:a16="http://schemas.microsoft.com/office/drawing/2014/main" id="{00000000-0008-0000-0600-0000FF010000}"/>
            </a:ext>
          </a:extLst>
        </xdr:cNvPr>
        <xdr:cNvSpPr txBox="1"/>
      </xdr:nvSpPr>
      <xdr:spPr>
        <a:xfrm>
          <a:off x="16370300" y="4910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163410</xdr:rowOff>
    </xdr:from>
    <xdr:to>
      <xdr:col>86</xdr:col>
      <xdr:colOff>25400</xdr:colOff>
      <xdr:row>29</xdr:row>
      <xdr:rowOff>163410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5135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64316</xdr:rowOff>
    </xdr:from>
    <xdr:ext cx="534377" cy="259045"/>
    <xdr:sp macro="" textlink="">
      <xdr:nvSpPr>
        <xdr:cNvPr id="514" name="災害復旧事業費平均値テキスト">
          <a:extLst>
            <a:ext uri="{FF2B5EF4-FFF2-40B4-BE49-F238E27FC236}">
              <a16:creationId xmlns:a16="http://schemas.microsoft.com/office/drawing/2014/main" id="{00000000-0008-0000-0600-000002020000}"/>
            </a:ext>
          </a:extLst>
        </xdr:cNvPr>
        <xdr:cNvSpPr txBox="1"/>
      </xdr:nvSpPr>
      <xdr:spPr>
        <a:xfrm>
          <a:off x="16370300" y="64079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41439</xdr:rowOff>
    </xdr:from>
    <xdr:to>
      <xdr:col>85</xdr:col>
      <xdr:colOff>177800</xdr:colOff>
      <xdr:row>38</xdr:row>
      <xdr:rowOff>143039</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6268700" y="6556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18682</xdr:rowOff>
    </xdr:from>
    <xdr:to>
      <xdr:col>81</xdr:col>
      <xdr:colOff>101600</xdr:colOff>
      <xdr:row>38</xdr:row>
      <xdr:rowOff>120282</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5430500" y="6533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136809</xdr:rowOff>
    </xdr:from>
    <xdr:ext cx="534377"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5214111" y="6309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40079</xdr:rowOff>
    </xdr:from>
    <xdr:to>
      <xdr:col>76</xdr:col>
      <xdr:colOff>165100</xdr:colOff>
      <xdr:row>38</xdr:row>
      <xdr:rowOff>141679</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4541500" y="6555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158206</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4325111" y="6330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41301</xdr:rowOff>
    </xdr:from>
    <xdr:to>
      <xdr:col>72</xdr:col>
      <xdr:colOff>38100</xdr:colOff>
      <xdr:row>38</xdr:row>
      <xdr:rowOff>142901</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3652500" y="65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159429</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3436111" y="6331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44361</xdr:rowOff>
    </xdr:from>
    <xdr:to>
      <xdr:col>67</xdr:col>
      <xdr:colOff>101600</xdr:colOff>
      <xdr:row>38</xdr:row>
      <xdr:rowOff>145961</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2763500" y="6559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162488</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2547111" y="6334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3" name="災害復旧事業費該当値テキスト">
          <a:extLst>
            <a:ext uri="{FF2B5EF4-FFF2-40B4-BE49-F238E27FC236}">
              <a16:creationId xmlns:a16="http://schemas.microsoft.com/office/drawing/2014/main" id="{00000000-0008-0000-0600-000015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失業対策事業費グラフ枠">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8" name="失業対策事業費最小値テキスト">
          <a:extLst>
            <a:ext uri="{FF2B5EF4-FFF2-40B4-BE49-F238E27FC236}">
              <a16:creationId xmlns:a16="http://schemas.microsoft.com/office/drawing/2014/main" id="{00000000-0008-0000-0600-00002E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0" name="失業対策事業費最大値テキスト">
          <a:extLst>
            <a:ext uri="{FF2B5EF4-FFF2-40B4-BE49-F238E27FC236}">
              <a16:creationId xmlns:a16="http://schemas.microsoft.com/office/drawing/2014/main" id="{00000000-0008-0000-0600-000030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3" name="失業対策事業費平均値テキスト">
          <a:extLst>
            <a:ext uri="{FF2B5EF4-FFF2-40B4-BE49-F238E27FC236}">
              <a16:creationId xmlns:a16="http://schemas.microsoft.com/office/drawing/2014/main" id="{00000000-0008-0000-0600-000033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2" name="失業対策事業費該当値テキスト">
          <a:extLst>
            <a:ext uri="{FF2B5EF4-FFF2-40B4-BE49-F238E27FC236}">
              <a16:creationId xmlns:a16="http://schemas.microsoft.com/office/drawing/2014/main" id="{00000000-0008-0000-0600-000046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公債費グラフ枠">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39571</xdr:rowOff>
    </xdr:from>
    <xdr:to>
      <xdr:col>85</xdr:col>
      <xdr:colOff>126364</xdr:colOff>
      <xdr:row>78</xdr:row>
      <xdr:rowOff>138075</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flipV="1">
          <a:off x="16317595" y="12041071"/>
          <a:ext cx="1269" cy="1470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141902</xdr:rowOff>
    </xdr:from>
    <xdr:ext cx="378565" cy="259045"/>
    <xdr:sp macro="" textlink="">
      <xdr:nvSpPr>
        <xdr:cNvPr id="613" name="公債費最小値テキスト">
          <a:extLst>
            <a:ext uri="{FF2B5EF4-FFF2-40B4-BE49-F238E27FC236}">
              <a16:creationId xmlns:a16="http://schemas.microsoft.com/office/drawing/2014/main" id="{00000000-0008-0000-0600-000065020000}"/>
            </a:ext>
          </a:extLst>
        </xdr:cNvPr>
        <xdr:cNvSpPr txBox="1"/>
      </xdr:nvSpPr>
      <xdr:spPr>
        <a:xfrm>
          <a:off x="16370300" y="135150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138075</xdr:rowOff>
    </xdr:from>
    <xdr:to>
      <xdr:col>86</xdr:col>
      <xdr:colOff>25400</xdr:colOff>
      <xdr:row>78</xdr:row>
      <xdr:rowOff>138075</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3511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157698</xdr:rowOff>
    </xdr:from>
    <xdr:ext cx="599010" cy="259045"/>
    <xdr:sp macro="" textlink="">
      <xdr:nvSpPr>
        <xdr:cNvPr id="615" name="公債費最大値テキスト">
          <a:extLst>
            <a:ext uri="{FF2B5EF4-FFF2-40B4-BE49-F238E27FC236}">
              <a16:creationId xmlns:a16="http://schemas.microsoft.com/office/drawing/2014/main" id="{00000000-0008-0000-0600-000067020000}"/>
            </a:ext>
          </a:extLst>
        </xdr:cNvPr>
        <xdr:cNvSpPr txBox="1"/>
      </xdr:nvSpPr>
      <xdr:spPr>
        <a:xfrm>
          <a:off x="16370300" y="11816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39571</xdr:rowOff>
    </xdr:from>
    <xdr:to>
      <xdr:col>86</xdr:col>
      <xdr:colOff>25400</xdr:colOff>
      <xdr:row>70</xdr:row>
      <xdr:rowOff>39571</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6230600" y="12041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70</xdr:row>
      <xdr:rowOff>39571</xdr:rowOff>
    </xdr:from>
    <xdr:to>
      <xdr:col>85</xdr:col>
      <xdr:colOff>127000</xdr:colOff>
      <xdr:row>71</xdr:row>
      <xdr:rowOff>26484</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5481300" y="12041071"/>
          <a:ext cx="838200" cy="158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71778</xdr:rowOff>
    </xdr:from>
    <xdr:ext cx="599010" cy="259045"/>
    <xdr:sp macro="" textlink="">
      <xdr:nvSpPr>
        <xdr:cNvPr id="618" name="公債費平均値テキスト">
          <a:extLst>
            <a:ext uri="{FF2B5EF4-FFF2-40B4-BE49-F238E27FC236}">
              <a16:creationId xmlns:a16="http://schemas.microsoft.com/office/drawing/2014/main" id="{00000000-0008-0000-0600-00006A020000}"/>
            </a:ext>
          </a:extLst>
        </xdr:cNvPr>
        <xdr:cNvSpPr txBox="1"/>
      </xdr:nvSpPr>
      <xdr:spPr>
        <a:xfrm>
          <a:off x="16370300" y="131019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93351</xdr:rowOff>
    </xdr:from>
    <xdr:to>
      <xdr:col>85</xdr:col>
      <xdr:colOff>177800</xdr:colOff>
      <xdr:row>77</xdr:row>
      <xdr:rowOff>23501</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6268700" y="13123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70</xdr:row>
      <xdr:rowOff>103044</xdr:rowOff>
    </xdr:from>
    <xdr:to>
      <xdr:col>81</xdr:col>
      <xdr:colOff>50800</xdr:colOff>
      <xdr:row>71</xdr:row>
      <xdr:rowOff>26484</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4592300" y="12104544"/>
          <a:ext cx="889000" cy="94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82181</xdr:rowOff>
    </xdr:from>
    <xdr:to>
      <xdr:col>81</xdr:col>
      <xdr:colOff>101600</xdr:colOff>
      <xdr:row>77</xdr:row>
      <xdr:rowOff>12331</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5430500" y="13112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3458</xdr:rowOff>
    </xdr:from>
    <xdr:ext cx="599010"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5181795" y="13205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70</xdr:row>
      <xdr:rowOff>103044</xdr:rowOff>
    </xdr:from>
    <xdr:to>
      <xdr:col>76</xdr:col>
      <xdr:colOff>114300</xdr:colOff>
      <xdr:row>71</xdr:row>
      <xdr:rowOff>36517</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3703300" y="12104544"/>
          <a:ext cx="889000" cy="104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139695</xdr:rowOff>
    </xdr:from>
    <xdr:to>
      <xdr:col>76</xdr:col>
      <xdr:colOff>165100</xdr:colOff>
      <xdr:row>77</xdr:row>
      <xdr:rowOff>69845</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4541500" y="13169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60972</xdr:rowOff>
    </xdr:from>
    <xdr:ext cx="59901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4292795" y="13262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71</xdr:row>
      <xdr:rowOff>36517</xdr:rowOff>
    </xdr:from>
    <xdr:to>
      <xdr:col>71</xdr:col>
      <xdr:colOff>177800</xdr:colOff>
      <xdr:row>71</xdr:row>
      <xdr:rowOff>100406</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2814300" y="12209467"/>
          <a:ext cx="889000" cy="63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143790</xdr:rowOff>
    </xdr:from>
    <xdr:to>
      <xdr:col>72</xdr:col>
      <xdr:colOff>38100</xdr:colOff>
      <xdr:row>77</xdr:row>
      <xdr:rowOff>73940</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3652500" y="1317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65067</xdr:rowOff>
    </xdr:from>
    <xdr:ext cx="59901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3403795" y="13266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150414</xdr:rowOff>
    </xdr:from>
    <xdr:to>
      <xdr:col>67</xdr:col>
      <xdr:colOff>101600</xdr:colOff>
      <xdr:row>77</xdr:row>
      <xdr:rowOff>80564</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2763500" y="1318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77</xdr:row>
      <xdr:rowOff>71691</xdr:rowOff>
    </xdr:from>
    <xdr:ext cx="59901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2514795" y="13273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69</xdr:row>
      <xdr:rowOff>160221</xdr:rowOff>
    </xdr:from>
    <xdr:to>
      <xdr:col>85</xdr:col>
      <xdr:colOff>177800</xdr:colOff>
      <xdr:row>70</xdr:row>
      <xdr:rowOff>90371</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6268700" y="11990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69</xdr:row>
      <xdr:rowOff>113248</xdr:rowOff>
    </xdr:from>
    <xdr:ext cx="599010" cy="259045"/>
    <xdr:sp macro="" textlink="">
      <xdr:nvSpPr>
        <xdr:cNvPr id="637" name="公債費該当値テキスト">
          <a:extLst>
            <a:ext uri="{FF2B5EF4-FFF2-40B4-BE49-F238E27FC236}">
              <a16:creationId xmlns:a16="http://schemas.microsoft.com/office/drawing/2014/main" id="{00000000-0008-0000-0600-00007D020000}"/>
            </a:ext>
          </a:extLst>
        </xdr:cNvPr>
        <xdr:cNvSpPr txBox="1"/>
      </xdr:nvSpPr>
      <xdr:spPr>
        <a:xfrm>
          <a:off x="16370300" y="11943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70</xdr:row>
      <xdr:rowOff>147134</xdr:rowOff>
    </xdr:from>
    <xdr:to>
      <xdr:col>81</xdr:col>
      <xdr:colOff>101600</xdr:colOff>
      <xdr:row>71</xdr:row>
      <xdr:rowOff>77284</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5430500" y="12148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69</xdr:row>
      <xdr:rowOff>93811</xdr:rowOff>
    </xdr:from>
    <xdr:ext cx="59901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181795" y="11923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70</xdr:row>
      <xdr:rowOff>52244</xdr:rowOff>
    </xdr:from>
    <xdr:to>
      <xdr:col>76</xdr:col>
      <xdr:colOff>165100</xdr:colOff>
      <xdr:row>70</xdr:row>
      <xdr:rowOff>153844</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4541500" y="12053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68</xdr:row>
      <xdr:rowOff>170371</xdr:rowOff>
    </xdr:from>
    <xdr:ext cx="59901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4292795" y="11828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70</xdr:row>
      <xdr:rowOff>157167</xdr:rowOff>
    </xdr:from>
    <xdr:to>
      <xdr:col>72</xdr:col>
      <xdr:colOff>38100</xdr:colOff>
      <xdr:row>71</xdr:row>
      <xdr:rowOff>87317</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3652500" y="12158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69</xdr:row>
      <xdr:rowOff>103844</xdr:rowOff>
    </xdr:from>
    <xdr:ext cx="59901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03795" y="11933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71</xdr:row>
      <xdr:rowOff>49606</xdr:rowOff>
    </xdr:from>
    <xdr:to>
      <xdr:col>67</xdr:col>
      <xdr:colOff>101600</xdr:colOff>
      <xdr:row>71</xdr:row>
      <xdr:rowOff>151206</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2763500" y="1222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69</xdr:row>
      <xdr:rowOff>167733</xdr:rowOff>
    </xdr:from>
    <xdr:ext cx="59901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14795" y="11997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積立金グラフ枠">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149157</xdr:rowOff>
    </xdr:from>
    <xdr:to>
      <xdr:col>85</xdr:col>
      <xdr:colOff>126364</xdr:colOff>
      <xdr:row>98</xdr:row>
      <xdr:rowOff>138019</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flipV="1">
          <a:off x="16317595" y="15579657"/>
          <a:ext cx="1269" cy="1360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141846</xdr:rowOff>
    </xdr:from>
    <xdr:ext cx="378565" cy="259045"/>
    <xdr:sp macro="" textlink="">
      <xdr:nvSpPr>
        <xdr:cNvPr id="668" name="積立金最小値テキスト">
          <a:extLst>
            <a:ext uri="{FF2B5EF4-FFF2-40B4-BE49-F238E27FC236}">
              <a16:creationId xmlns:a16="http://schemas.microsoft.com/office/drawing/2014/main" id="{00000000-0008-0000-0600-00009C020000}"/>
            </a:ext>
          </a:extLst>
        </xdr:cNvPr>
        <xdr:cNvSpPr txBox="1"/>
      </xdr:nvSpPr>
      <xdr:spPr>
        <a:xfrm>
          <a:off x="16370300" y="169439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138019</xdr:rowOff>
    </xdr:from>
    <xdr:to>
      <xdr:col>86</xdr:col>
      <xdr:colOff>25400</xdr:colOff>
      <xdr:row>98</xdr:row>
      <xdr:rowOff>138019</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6940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95834</xdr:rowOff>
    </xdr:from>
    <xdr:ext cx="599010" cy="259045"/>
    <xdr:sp macro="" textlink="">
      <xdr:nvSpPr>
        <xdr:cNvPr id="670" name="積立金最大値テキスト">
          <a:extLst>
            <a:ext uri="{FF2B5EF4-FFF2-40B4-BE49-F238E27FC236}">
              <a16:creationId xmlns:a16="http://schemas.microsoft.com/office/drawing/2014/main" id="{00000000-0008-0000-0600-00009E020000}"/>
            </a:ext>
          </a:extLst>
        </xdr:cNvPr>
        <xdr:cNvSpPr txBox="1"/>
      </xdr:nvSpPr>
      <xdr:spPr>
        <a:xfrm>
          <a:off x="16370300" y="15354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595,863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149157</xdr:rowOff>
    </xdr:from>
    <xdr:to>
      <xdr:col>86</xdr:col>
      <xdr:colOff>25400</xdr:colOff>
      <xdr:row>90</xdr:row>
      <xdr:rowOff>149157</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6230600" y="15579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40444</xdr:rowOff>
    </xdr:from>
    <xdr:to>
      <xdr:col>85</xdr:col>
      <xdr:colOff>127000</xdr:colOff>
      <xdr:row>94</xdr:row>
      <xdr:rowOff>37745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5481300" y="15985294"/>
          <a:ext cx="838200" cy="168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5109</xdr:rowOff>
    </xdr:from>
    <xdr:ext cx="599010" cy="259045"/>
    <xdr:sp macro="" textlink="">
      <xdr:nvSpPr>
        <xdr:cNvPr id="673" name="積立金平均値テキスト">
          <a:extLst>
            <a:ext uri="{FF2B5EF4-FFF2-40B4-BE49-F238E27FC236}">
              <a16:creationId xmlns:a16="http://schemas.microsoft.com/office/drawing/2014/main" id="{00000000-0008-0000-0600-0000A1020000}"/>
            </a:ext>
          </a:extLst>
        </xdr:cNvPr>
        <xdr:cNvSpPr txBox="1"/>
      </xdr:nvSpPr>
      <xdr:spPr>
        <a:xfrm>
          <a:off x="16370300" y="1663575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26682</xdr:rowOff>
    </xdr:from>
    <xdr:to>
      <xdr:col>85</xdr:col>
      <xdr:colOff>177800</xdr:colOff>
      <xdr:row>97</xdr:row>
      <xdr:rowOff>128282</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6268700" y="1665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81741</xdr:rowOff>
    </xdr:from>
    <xdr:to>
      <xdr:col>81</xdr:col>
      <xdr:colOff>50800</xdr:colOff>
      <xdr:row>94</xdr:row>
      <xdr:rowOff>37745</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4592300" y="16026591"/>
          <a:ext cx="889000" cy="127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152977</xdr:rowOff>
    </xdr:from>
    <xdr:to>
      <xdr:col>81</xdr:col>
      <xdr:colOff>101600</xdr:colOff>
      <xdr:row>97</xdr:row>
      <xdr:rowOff>83127</xdr:rowOff>
    </xdr:to>
    <xdr:sp macro="" textlink="">
      <xdr:nvSpPr>
        <xdr:cNvPr id="676" name="フローチャート: 判断 675">
          <a:extLst>
            <a:ext uri="{FF2B5EF4-FFF2-40B4-BE49-F238E27FC236}">
              <a16:creationId xmlns:a16="http://schemas.microsoft.com/office/drawing/2014/main" id="{00000000-0008-0000-0600-0000A4020000}"/>
            </a:ext>
          </a:extLst>
        </xdr:cNvPr>
        <xdr:cNvSpPr/>
      </xdr:nvSpPr>
      <xdr:spPr>
        <a:xfrm>
          <a:off x="15430500" y="16612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74254</xdr:rowOff>
    </xdr:from>
    <xdr:ext cx="599010"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5181795" y="16704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137858</xdr:rowOff>
    </xdr:from>
    <xdr:to>
      <xdr:col>76</xdr:col>
      <xdr:colOff>114300</xdr:colOff>
      <xdr:row>93</xdr:row>
      <xdr:rowOff>81741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3703300" y="15911258"/>
          <a:ext cx="889000" cy="11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20386</xdr:rowOff>
    </xdr:from>
    <xdr:to>
      <xdr:col>76</xdr:col>
      <xdr:colOff>165100</xdr:colOff>
      <xdr:row>96</xdr:row>
      <xdr:rowOff>121986</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4541500" y="16479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113113</xdr:rowOff>
    </xdr:from>
    <xdr:ext cx="599010"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4292795" y="16572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137858</xdr:rowOff>
    </xdr:from>
    <xdr:to>
      <xdr:col>71</xdr:col>
      <xdr:colOff>177800</xdr:colOff>
      <xdr:row>95</xdr:row>
      <xdr:rowOff>78240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2814300" y="15911258"/>
          <a:ext cx="889000" cy="454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123588</xdr:rowOff>
    </xdr:from>
    <xdr:to>
      <xdr:col>72</xdr:col>
      <xdr:colOff>38100</xdr:colOff>
      <xdr:row>96</xdr:row>
      <xdr:rowOff>53738</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3652500" y="1641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44865</xdr:rowOff>
    </xdr:from>
    <xdr:ext cx="599010"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3403795" y="16504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166441</xdr:rowOff>
    </xdr:from>
    <xdr:to>
      <xdr:col>67</xdr:col>
      <xdr:colOff>101600</xdr:colOff>
      <xdr:row>97</xdr:row>
      <xdr:rowOff>96591</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2763500" y="16625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87718</xdr:rowOff>
    </xdr:from>
    <xdr:ext cx="59901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514795" y="16718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161094</xdr:rowOff>
    </xdr:from>
    <xdr:to>
      <xdr:col>85</xdr:col>
      <xdr:colOff>177800</xdr:colOff>
      <xdr:row>93</xdr:row>
      <xdr:rowOff>91244</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6268700" y="15934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12521</xdr:rowOff>
    </xdr:from>
    <xdr:ext cx="599010" cy="259045"/>
    <xdr:sp macro="" textlink="">
      <xdr:nvSpPr>
        <xdr:cNvPr id="692" name="積立金該当値テキスト">
          <a:extLst>
            <a:ext uri="{FF2B5EF4-FFF2-40B4-BE49-F238E27FC236}">
              <a16:creationId xmlns:a16="http://schemas.microsoft.com/office/drawing/2014/main" id="{00000000-0008-0000-0600-0000B4020000}"/>
            </a:ext>
          </a:extLst>
        </xdr:cNvPr>
        <xdr:cNvSpPr txBox="1"/>
      </xdr:nvSpPr>
      <xdr:spPr>
        <a:xfrm>
          <a:off x="16370300" y="15785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158395</xdr:rowOff>
    </xdr:from>
    <xdr:to>
      <xdr:col>81</xdr:col>
      <xdr:colOff>101600</xdr:colOff>
      <xdr:row>94</xdr:row>
      <xdr:rowOff>88545</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5430500" y="16103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92</xdr:row>
      <xdr:rowOff>105072</xdr:rowOff>
    </xdr:from>
    <xdr:ext cx="59901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181795" y="1587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30941</xdr:rowOff>
    </xdr:from>
    <xdr:to>
      <xdr:col>76</xdr:col>
      <xdr:colOff>165100</xdr:colOff>
      <xdr:row>93</xdr:row>
      <xdr:rowOff>132541</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4541500" y="15975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91</xdr:row>
      <xdr:rowOff>149068</xdr:rowOff>
    </xdr:from>
    <xdr:ext cx="59901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292795" y="15751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87058</xdr:rowOff>
    </xdr:from>
    <xdr:to>
      <xdr:col>72</xdr:col>
      <xdr:colOff>38100</xdr:colOff>
      <xdr:row>93</xdr:row>
      <xdr:rowOff>17208</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3652500" y="15860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91</xdr:row>
      <xdr:rowOff>33735</xdr:rowOff>
    </xdr:from>
    <xdr:ext cx="59901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03795" y="15635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27440</xdr:rowOff>
    </xdr:from>
    <xdr:to>
      <xdr:col>67</xdr:col>
      <xdr:colOff>101600</xdr:colOff>
      <xdr:row>95</xdr:row>
      <xdr:rowOff>129040</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2763500" y="16315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93</xdr:row>
      <xdr:rowOff>145567</xdr:rowOff>
    </xdr:from>
    <xdr:ext cx="59901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14795" y="16090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28258</xdr:rowOff>
    </xdr:from>
    <xdr:to>
      <xdr:col>116</xdr:col>
      <xdr:colOff>62864</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flipV="1">
          <a:off x="22159595" y="5343208"/>
          <a:ext cx="1269" cy="1311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3" name="投資及び出資金最小値テキスト">
          <a:extLst>
            <a:ext uri="{FF2B5EF4-FFF2-40B4-BE49-F238E27FC236}">
              <a16:creationId xmlns:a16="http://schemas.microsoft.com/office/drawing/2014/main" id="{00000000-0008-0000-0600-0000D3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146385</xdr:rowOff>
    </xdr:from>
    <xdr:ext cx="534377" cy="259045"/>
    <xdr:sp macro="" textlink="">
      <xdr:nvSpPr>
        <xdr:cNvPr id="725" name="投資及び出資金最大値テキスト">
          <a:extLst>
            <a:ext uri="{FF2B5EF4-FFF2-40B4-BE49-F238E27FC236}">
              <a16:creationId xmlns:a16="http://schemas.microsoft.com/office/drawing/2014/main" id="{00000000-0008-0000-0600-0000D5020000}"/>
            </a:ext>
          </a:extLst>
        </xdr:cNvPr>
        <xdr:cNvSpPr txBox="1"/>
      </xdr:nvSpPr>
      <xdr:spPr>
        <a:xfrm>
          <a:off x="22212300" y="5118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28258</xdr:rowOff>
    </xdr:from>
    <xdr:to>
      <xdr:col>116</xdr:col>
      <xdr:colOff>152400</xdr:colOff>
      <xdr:row>31</xdr:row>
      <xdr:rowOff>28258</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5343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151553</xdr:rowOff>
    </xdr:from>
    <xdr:ext cx="469744" cy="259045"/>
    <xdr:sp macro="" textlink="">
      <xdr:nvSpPr>
        <xdr:cNvPr id="728" name="投資及び出資金平均値テキスト">
          <a:extLst>
            <a:ext uri="{FF2B5EF4-FFF2-40B4-BE49-F238E27FC236}">
              <a16:creationId xmlns:a16="http://schemas.microsoft.com/office/drawing/2014/main" id="{00000000-0008-0000-0600-0000D8020000}"/>
            </a:ext>
          </a:extLst>
        </xdr:cNvPr>
        <xdr:cNvSpPr txBox="1"/>
      </xdr:nvSpPr>
      <xdr:spPr>
        <a:xfrm>
          <a:off x="22212300" y="63237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128676</xdr:rowOff>
    </xdr:from>
    <xdr:to>
      <xdr:col>116</xdr:col>
      <xdr:colOff>114300</xdr:colOff>
      <xdr:row>38</xdr:row>
      <xdr:rowOff>58826</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2110700" y="647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57741</xdr:rowOff>
    </xdr:from>
    <xdr:to>
      <xdr:col>112</xdr:col>
      <xdr:colOff>38100</xdr:colOff>
      <xdr:row>38</xdr:row>
      <xdr:rowOff>159341</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1272500" y="6572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4419</xdr:rowOff>
    </xdr:from>
    <xdr:ext cx="469744"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21088428" y="6348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69423</xdr:rowOff>
    </xdr:from>
    <xdr:to>
      <xdr:col>107</xdr:col>
      <xdr:colOff>101600</xdr:colOff>
      <xdr:row>38</xdr:row>
      <xdr:rowOff>171023</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0383500" y="658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16100</xdr:rowOff>
    </xdr:from>
    <xdr:ext cx="378565"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0245017" y="63597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69858</xdr:rowOff>
    </xdr:from>
    <xdr:to>
      <xdr:col>102</xdr:col>
      <xdr:colOff>165100</xdr:colOff>
      <xdr:row>39</xdr:row>
      <xdr:rowOff>8</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9494500" y="658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16535</xdr:rowOff>
    </xdr:from>
    <xdr:ext cx="378565"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9356017" y="63601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67640</xdr:rowOff>
    </xdr:from>
    <xdr:to>
      <xdr:col>98</xdr:col>
      <xdr:colOff>38100</xdr:colOff>
      <xdr:row>38</xdr:row>
      <xdr:rowOff>169240</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8605500" y="658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14317</xdr:rowOff>
    </xdr:from>
    <xdr:ext cx="378565"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8467017" y="63579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7" name="投資及び出資金該当値テキスト">
          <a:extLst>
            <a:ext uri="{FF2B5EF4-FFF2-40B4-BE49-F238E27FC236}">
              <a16:creationId xmlns:a16="http://schemas.microsoft.com/office/drawing/2014/main" id="{00000000-0008-0000-0600-0000EB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6" name="貸付金グラフ枠">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102484</xdr:rowOff>
    </xdr:from>
    <xdr:to>
      <xdr:col>116</xdr:col>
      <xdr:colOff>62864</xdr:colOff>
      <xdr:row>58</xdr:row>
      <xdr:rowOff>139700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flipV="1">
          <a:off x="22159595" y="8674984"/>
          <a:ext cx="1269" cy="14088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78" name="貸付金最小値テキスト">
          <a:extLst>
            <a:ext uri="{FF2B5EF4-FFF2-40B4-BE49-F238E27FC236}">
              <a16:creationId xmlns:a16="http://schemas.microsoft.com/office/drawing/2014/main" id="{00000000-0008-0000-0600-00000A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49161</xdr:rowOff>
    </xdr:from>
    <xdr:ext cx="534377" cy="259045"/>
    <xdr:sp macro="" textlink="">
      <xdr:nvSpPr>
        <xdr:cNvPr id="780" name="貸付金最大値テキスト">
          <a:extLst>
            <a:ext uri="{FF2B5EF4-FFF2-40B4-BE49-F238E27FC236}">
              <a16:creationId xmlns:a16="http://schemas.microsoft.com/office/drawing/2014/main" id="{00000000-0008-0000-0600-00000C030000}"/>
            </a:ext>
          </a:extLst>
        </xdr:cNvPr>
        <xdr:cNvSpPr txBox="1"/>
      </xdr:nvSpPr>
      <xdr:spPr>
        <a:xfrm>
          <a:off x="22212300" y="8450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102484</xdr:rowOff>
    </xdr:from>
    <xdr:to>
      <xdr:col>116</xdr:col>
      <xdr:colOff>152400</xdr:colOff>
      <xdr:row>50</xdr:row>
      <xdr:rowOff>102484</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8674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101856</xdr:rowOff>
    </xdr:from>
    <xdr:ext cx="469744" cy="259045"/>
    <xdr:sp macro="" textlink="">
      <xdr:nvSpPr>
        <xdr:cNvPr id="783" name="貸付金平均値テキスト">
          <a:extLst>
            <a:ext uri="{FF2B5EF4-FFF2-40B4-BE49-F238E27FC236}">
              <a16:creationId xmlns:a16="http://schemas.microsoft.com/office/drawing/2014/main" id="{00000000-0008-0000-0600-00000F030000}"/>
            </a:ext>
          </a:extLst>
        </xdr:cNvPr>
        <xdr:cNvSpPr txBox="1"/>
      </xdr:nvSpPr>
      <xdr:spPr>
        <a:xfrm>
          <a:off x="22212300" y="97030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78979</xdr:rowOff>
    </xdr:from>
    <xdr:to>
      <xdr:col>116</xdr:col>
      <xdr:colOff>114300</xdr:colOff>
      <xdr:row>58</xdr:row>
      <xdr:rowOff>9129</xdr:rowOff>
    </xdr:to>
    <xdr:sp macro="" textlink="">
      <xdr:nvSpPr>
        <xdr:cNvPr id="784" name="フローチャート: 判断 783">
          <a:extLst>
            <a:ext uri="{FF2B5EF4-FFF2-40B4-BE49-F238E27FC236}">
              <a16:creationId xmlns:a16="http://schemas.microsoft.com/office/drawing/2014/main" id="{00000000-0008-0000-0600-000010030000}"/>
            </a:ext>
          </a:extLst>
        </xdr:cNvPr>
        <xdr:cNvSpPr/>
      </xdr:nvSpPr>
      <xdr:spPr>
        <a:xfrm>
          <a:off x="22110700" y="985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75938</xdr:rowOff>
    </xdr:from>
    <xdr:to>
      <xdr:col>112</xdr:col>
      <xdr:colOff>38100</xdr:colOff>
      <xdr:row>58</xdr:row>
      <xdr:rowOff>6088</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1272500" y="9848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22615</xdr:rowOff>
    </xdr:from>
    <xdr:ext cx="469744"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21088428" y="9623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130048</xdr:rowOff>
    </xdr:from>
    <xdr:to>
      <xdr:col>107</xdr:col>
      <xdr:colOff>101600</xdr:colOff>
      <xdr:row>58</xdr:row>
      <xdr:rowOff>60198</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0383500" y="9902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76725</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0199428" y="9677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117909</xdr:rowOff>
    </xdr:from>
    <xdr:to>
      <xdr:col>102</xdr:col>
      <xdr:colOff>165100</xdr:colOff>
      <xdr:row>58</xdr:row>
      <xdr:rowOff>48059</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19494500" y="9890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64586</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9310428" y="966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63891</xdr:rowOff>
    </xdr:from>
    <xdr:to>
      <xdr:col>98</xdr:col>
      <xdr:colOff>38100</xdr:colOff>
      <xdr:row>57</xdr:row>
      <xdr:rowOff>165491</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8605500" y="983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10568</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8421428" y="961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1" name="楕円 800">
          <a:extLst>
            <a:ext uri="{FF2B5EF4-FFF2-40B4-BE49-F238E27FC236}">
              <a16:creationId xmlns:a16="http://schemas.microsoft.com/office/drawing/2014/main" id="{00000000-0008-0000-0600-000021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802" name="貸付金該当値テキスト">
          <a:extLst>
            <a:ext uri="{FF2B5EF4-FFF2-40B4-BE49-F238E27FC236}">
              <a16:creationId xmlns:a16="http://schemas.microsoft.com/office/drawing/2014/main" id="{00000000-0008-0000-0600-000022030000}"/>
            </a:ext>
          </a:extLst>
        </xdr:cNvPr>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1" name="直線コネクタ 820">
          <a:extLst>
            <a:ext uri="{FF2B5EF4-FFF2-40B4-BE49-F238E27FC236}">
              <a16:creationId xmlns:a16="http://schemas.microsoft.com/office/drawing/2014/main" id="{00000000-0008-0000-0600-000035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5" name="繰出金グラフ枠">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60833</xdr:rowOff>
    </xdr:from>
    <xdr:to>
      <xdr:col>116</xdr:col>
      <xdr:colOff>62864</xdr:colOff>
      <xdr:row>78</xdr:row>
      <xdr:rowOff>47030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flipV="1">
          <a:off x="22159595" y="12062333"/>
          <a:ext cx="1269" cy="1357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50857</xdr:rowOff>
    </xdr:from>
    <xdr:ext cx="534377" cy="259045"/>
    <xdr:sp macro="" textlink="">
      <xdr:nvSpPr>
        <xdr:cNvPr id="837" name="繰出金最小値テキスト">
          <a:extLst>
            <a:ext uri="{FF2B5EF4-FFF2-40B4-BE49-F238E27FC236}">
              <a16:creationId xmlns:a16="http://schemas.microsoft.com/office/drawing/2014/main" id="{00000000-0008-0000-0600-000045030000}"/>
            </a:ext>
          </a:extLst>
        </xdr:cNvPr>
        <xdr:cNvSpPr txBox="1"/>
      </xdr:nvSpPr>
      <xdr:spPr>
        <a:xfrm>
          <a:off x="22212300" y="13423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47030</xdr:rowOff>
    </xdr:from>
    <xdr:to>
      <xdr:col>116</xdr:col>
      <xdr:colOff>152400</xdr:colOff>
      <xdr:row>78</xdr:row>
      <xdr:rowOff>47030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22072600" y="13420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7510</xdr:rowOff>
    </xdr:from>
    <xdr:ext cx="599010" cy="259045"/>
    <xdr:sp macro="" textlink="">
      <xdr:nvSpPr>
        <xdr:cNvPr id="839" name="繰出金最大値テキスト">
          <a:extLst>
            <a:ext uri="{FF2B5EF4-FFF2-40B4-BE49-F238E27FC236}">
              <a16:creationId xmlns:a16="http://schemas.microsoft.com/office/drawing/2014/main" id="{00000000-0008-0000-0600-000047030000}"/>
            </a:ext>
          </a:extLst>
        </xdr:cNvPr>
        <xdr:cNvSpPr txBox="1"/>
      </xdr:nvSpPr>
      <xdr:spPr>
        <a:xfrm>
          <a:off x="22212300" y="11837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60833</xdr:rowOff>
    </xdr:from>
    <xdr:to>
      <xdr:col>116</xdr:col>
      <xdr:colOff>152400</xdr:colOff>
      <xdr:row>70</xdr:row>
      <xdr:rowOff>60833</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2062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84694</xdr:rowOff>
    </xdr:from>
    <xdr:to>
      <xdr:col>116</xdr:col>
      <xdr:colOff>63500</xdr:colOff>
      <xdr:row>78</xdr:row>
      <xdr:rowOff>47030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1323300" y="13286344"/>
          <a:ext cx="838200" cy="133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164323</xdr:rowOff>
    </xdr:from>
    <xdr:ext cx="534377" cy="259045"/>
    <xdr:sp macro="" textlink="">
      <xdr:nvSpPr>
        <xdr:cNvPr id="842" name="繰出金平均値テキスト">
          <a:extLst>
            <a:ext uri="{FF2B5EF4-FFF2-40B4-BE49-F238E27FC236}">
              <a16:creationId xmlns:a16="http://schemas.microsoft.com/office/drawing/2014/main" id="{00000000-0008-0000-0600-00004A030000}"/>
            </a:ext>
          </a:extLst>
        </xdr:cNvPr>
        <xdr:cNvSpPr txBox="1"/>
      </xdr:nvSpPr>
      <xdr:spPr>
        <a:xfrm>
          <a:off x="22212300" y="126801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141446</xdr:rowOff>
    </xdr:from>
    <xdr:to>
      <xdr:col>116</xdr:col>
      <xdr:colOff>114300</xdr:colOff>
      <xdr:row>75</xdr:row>
      <xdr:rowOff>71596</xdr:rowOff>
    </xdr:to>
    <xdr:sp macro="" textlink="">
      <xdr:nvSpPr>
        <xdr:cNvPr id="843" name="フローチャート: 判断 842">
          <a:extLst>
            <a:ext uri="{FF2B5EF4-FFF2-40B4-BE49-F238E27FC236}">
              <a16:creationId xmlns:a16="http://schemas.microsoft.com/office/drawing/2014/main" id="{00000000-0008-0000-0600-00004B030000}"/>
            </a:ext>
          </a:extLst>
        </xdr:cNvPr>
        <xdr:cNvSpPr/>
      </xdr:nvSpPr>
      <xdr:spPr>
        <a:xfrm>
          <a:off x="22110700" y="12828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84694</xdr:rowOff>
    </xdr:from>
    <xdr:to>
      <xdr:col>111</xdr:col>
      <xdr:colOff>177800</xdr:colOff>
      <xdr:row>77</xdr:row>
      <xdr:rowOff>121749</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0434300" y="13286344"/>
          <a:ext cx="889000" cy="37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72</xdr:row>
      <xdr:rowOff>146486</xdr:rowOff>
    </xdr:from>
    <xdr:to>
      <xdr:col>112</xdr:col>
      <xdr:colOff>38100</xdr:colOff>
      <xdr:row>73</xdr:row>
      <xdr:rowOff>76636</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1272500" y="1249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71</xdr:row>
      <xdr:rowOff>93163</xdr:rowOff>
    </xdr:from>
    <xdr:ext cx="599010"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21023795" y="12266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93707</xdr:rowOff>
    </xdr:from>
    <xdr:to>
      <xdr:col>107</xdr:col>
      <xdr:colOff>50800</xdr:colOff>
      <xdr:row>77</xdr:row>
      <xdr:rowOff>121749</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9545300" y="13295357"/>
          <a:ext cx="889000" cy="2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58790</xdr:rowOff>
    </xdr:from>
    <xdr:to>
      <xdr:col>107</xdr:col>
      <xdr:colOff>101600</xdr:colOff>
      <xdr:row>72</xdr:row>
      <xdr:rowOff>160390</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0383500" y="12403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71</xdr:row>
      <xdr:rowOff>5467</xdr:rowOff>
    </xdr:from>
    <xdr:ext cx="599010"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0134795" y="12178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93707</xdr:rowOff>
    </xdr:from>
    <xdr:to>
      <xdr:col>102</xdr:col>
      <xdr:colOff>114300</xdr:colOff>
      <xdr:row>77</xdr:row>
      <xdr:rowOff>106280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8656300" y="13295357"/>
          <a:ext cx="8890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72</xdr:row>
      <xdr:rowOff>100123</xdr:rowOff>
    </xdr:from>
    <xdr:to>
      <xdr:col>102</xdr:col>
      <xdr:colOff>165100</xdr:colOff>
      <xdr:row>73</xdr:row>
      <xdr:rowOff>30273</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19494500" y="1244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71</xdr:row>
      <xdr:rowOff>46800</xdr:rowOff>
    </xdr:from>
    <xdr:ext cx="599010"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9245795" y="12219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54174</xdr:rowOff>
    </xdr:from>
    <xdr:to>
      <xdr:col>98</xdr:col>
      <xdr:colOff>38100</xdr:colOff>
      <xdr:row>72</xdr:row>
      <xdr:rowOff>155774</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8605500" y="12398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71</xdr:row>
      <xdr:rowOff>851</xdr:rowOff>
    </xdr:from>
    <xdr:ext cx="59901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8356795" y="12173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167680</xdr:rowOff>
    </xdr:from>
    <xdr:to>
      <xdr:col>116</xdr:col>
      <xdr:colOff>114300</xdr:colOff>
      <xdr:row>78</xdr:row>
      <xdr:rowOff>97830</xdr:rowOff>
    </xdr:to>
    <xdr:sp macro="" textlink="">
      <xdr:nvSpPr>
        <xdr:cNvPr id="860" name="楕円 859">
          <a:extLst>
            <a:ext uri="{FF2B5EF4-FFF2-40B4-BE49-F238E27FC236}">
              <a16:creationId xmlns:a16="http://schemas.microsoft.com/office/drawing/2014/main" id="{00000000-0008-0000-0600-00005C030000}"/>
            </a:ext>
          </a:extLst>
        </xdr:cNvPr>
        <xdr:cNvSpPr/>
      </xdr:nvSpPr>
      <xdr:spPr>
        <a:xfrm>
          <a:off x="22110700" y="13369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82607</xdr:rowOff>
    </xdr:from>
    <xdr:ext cx="534377" cy="259045"/>
    <xdr:sp macro="" textlink="">
      <xdr:nvSpPr>
        <xdr:cNvPr id="861" name="繰出金該当値テキスト">
          <a:extLst>
            <a:ext uri="{FF2B5EF4-FFF2-40B4-BE49-F238E27FC236}">
              <a16:creationId xmlns:a16="http://schemas.microsoft.com/office/drawing/2014/main" id="{00000000-0008-0000-0600-00005D030000}"/>
            </a:ext>
          </a:extLst>
        </xdr:cNvPr>
        <xdr:cNvSpPr txBox="1"/>
      </xdr:nvSpPr>
      <xdr:spPr>
        <a:xfrm>
          <a:off x="22212300" y="13284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33894</xdr:rowOff>
    </xdr:from>
    <xdr:to>
      <xdr:col>112</xdr:col>
      <xdr:colOff>38100</xdr:colOff>
      <xdr:row>77</xdr:row>
      <xdr:rowOff>135494</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1272500" y="1323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126621</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56111" y="13328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70949</xdr:rowOff>
    </xdr:from>
    <xdr:to>
      <xdr:col>107</xdr:col>
      <xdr:colOff>101600</xdr:colOff>
      <xdr:row>78</xdr:row>
      <xdr:rowOff>1099</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0383500" y="13272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163676</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336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42907</xdr:rowOff>
    </xdr:from>
    <xdr:to>
      <xdr:col>102</xdr:col>
      <xdr:colOff>165100</xdr:colOff>
      <xdr:row>77</xdr:row>
      <xdr:rowOff>144507</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19494500" y="13244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135634</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3337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55480</xdr:rowOff>
    </xdr:from>
    <xdr:to>
      <xdr:col>98</xdr:col>
      <xdr:colOff>38100</xdr:colOff>
      <xdr:row>77</xdr:row>
      <xdr:rowOff>157080</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8605500" y="1325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148207</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3349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0" name="直線コネクタ 879">
          <a:extLst>
            <a:ext uri="{FF2B5EF4-FFF2-40B4-BE49-F238E27FC236}">
              <a16:creationId xmlns:a16="http://schemas.microsoft.com/office/drawing/2014/main" id="{00000000-0008-0000-0600-00007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4" name="前年度繰上充用金グラフ枠">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6" name="前年度繰上充用金最小値テキスト">
          <a:extLst>
            <a:ext uri="{FF2B5EF4-FFF2-40B4-BE49-F238E27FC236}">
              <a16:creationId xmlns:a16="http://schemas.microsoft.com/office/drawing/2014/main" id="{00000000-0008-0000-0600-00007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8" name="前年度繰上充用金最大値テキスト">
          <a:extLst>
            <a:ext uri="{FF2B5EF4-FFF2-40B4-BE49-F238E27FC236}">
              <a16:creationId xmlns:a16="http://schemas.microsoft.com/office/drawing/2014/main" id="{00000000-0008-0000-0600-00007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1" name="前年度繰上充用金平均値テキスト">
          <a:extLst>
            <a:ext uri="{FF2B5EF4-FFF2-40B4-BE49-F238E27FC236}">
              <a16:creationId xmlns:a16="http://schemas.microsoft.com/office/drawing/2014/main" id="{00000000-0008-0000-0600-00007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2" name="フローチャート: 判断 891">
          <a:extLst>
            <a:ext uri="{FF2B5EF4-FFF2-40B4-BE49-F238E27FC236}">
              <a16:creationId xmlns:a16="http://schemas.microsoft.com/office/drawing/2014/main" id="{00000000-0008-0000-0600-00007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楕円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0" name="前年度繰上充用金該当値テキスト">
          <a:extLst>
            <a:ext uri="{FF2B5EF4-FFF2-40B4-BE49-F238E27FC236}">
              <a16:creationId xmlns:a16="http://schemas.microsoft.com/office/drawing/2014/main" id="{00000000-0008-0000-0600-00008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9" name="正方形/長方形 918">
          <a:extLst>
            <a:ext uri="{FF2B5EF4-FFF2-40B4-BE49-F238E27FC236}">
              <a16:creationId xmlns:a16="http://schemas.microsoft.com/office/drawing/2014/main" id="{00000000-0008-0000-0600-00009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0" name="正方形/長方形 919">
          <a:extLst>
            <a:ext uri="{FF2B5EF4-FFF2-40B4-BE49-F238E27FC236}">
              <a16:creationId xmlns:a16="http://schemas.microsoft.com/office/drawing/2014/main" id="{00000000-0008-0000-0600-00009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積立金について、財政調整基金の積立（</a:t>
          </a:r>
          <a:r>
            <a:rPr kumimoji="1" lang="en-US" altLang="ja-JP" sz="1300">
              <a:latin typeface="ＭＳ Ｐゴシック" panose="020B0600070205080204" pitchFamily="50" charset="-128"/>
              <a:ea typeface="ＭＳ Ｐゴシック" panose="020B0600070205080204" pitchFamily="50" charset="-128"/>
            </a:rPr>
            <a:t>196,711</a:t>
          </a:r>
          <a:r>
            <a:rPr kumimoji="1" lang="ja-JP" altLang="en-US" sz="1300">
              <a:latin typeface="ＭＳ Ｐゴシック" panose="020B0600070205080204" pitchFamily="50" charset="-128"/>
              <a:ea typeface="ＭＳ Ｐゴシック" panose="020B0600070205080204" pitchFamily="50" charset="-128"/>
            </a:rPr>
            <a:t>千円）、取崩（</a:t>
          </a:r>
          <a:r>
            <a:rPr kumimoji="1" lang="en-US" altLang="ja-JP" sz="1300">
              <a:latin typeface="ＭＳ Ｐゴシック" panose="020B0600070205080204" pitchFamily="50" charset="-128"/>
              <a:ea typeface="ＭＳ Ｐゴシック" panose="020B0600070205080204" pitchFamily="50" charset="-128"/>
            </a:rPr>
            <a:t>120,534</a:t>
          </a:r>
          <a:r>
            <a:rPr kumimoji="1" lang="ja-JP" altLang="en-US" sz="1300">
              <a:latin typeface="ＭＳ Ｐゴシック" panose="020B0600070205080204" pitchFamily="50" charset="-128"/>
              <a:ea typeface="ＭＳ Ｐゴシック" panose="020B0600070205080204" pitchFamily="50" charset="-128"/>
            </a:rPr>
            <a:t>千円）があった。持続的な行政経営のため、基金の効率的な運用に努める。</a:t>
          </a:r>
        </a:p>
        <a:p>
          <a:r>
            <a:rPr kumimoji="1" lang="ja-JP" altLang="en-US" sz="1300">
              <a:latin typeface="ＭＳ Ｐゴシック" panose="020B0600070205080204" pitchFamily="50" charset="-128"/>
              <a:ea typeface="ＭＳ Ｐゴシック" panose="020B0600070205080204" pitchFamily="50" charset="-128"/>
            </a:rPr>
            <a:t>普通建設事業費について、北大東製糖工場の更新工事が行われている。老朽化した施設の更新に備えた計画的な事業運営と事業費の抑制に努める。また維持補修費について、今年度は前年度より減少しているが、今後も公共施設等をはじめとする資産の老朽化にともなう支出の増加が予想される。策定した公共施設等総合管理計画等を加味しながら予防的保全に向けた取り組みを検討す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沖縄県北大東村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544
508
13.07
3,792,131
3,653,728
82,382
993,149
2,973,609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議会費グラフ枠">
          <a:extLst>
            <a:ext uri="{FF2B5EF4-FFF2-40B4-BE49-F238E27FC236}">
              <a16:creationId xmlns:a16="http://schemas.microsoft.com/office/drawing/2014/main" id="{00000000-0008-0000-07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39527</xdr:rowOff>
    </xdr:from>
    <xdr:to>
      <xdr:col>24</xdr:col>
      <xdr:colOff>62865</xdr:colOff>
      <xdr:row>37</xdr:row>
      <xdr:rowOff>154765</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flipV="1">
          <a:off x="4633595" y="5354477"/>
          <a:ext cx="1270" cy="1143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158592</xdr:rowOff>
    </xdr:from>
    <xdr:ext cx="469744" cy="259045"/>
    <xdr:sp macro="" textlink="">
      <xdr:nvSpPr>
        <xdr:cNvPr id="54" name="議会費最小値テキスト">
          <a:extLst>
            <a:ext uri="{FF2B5EF4-FFF2-40B4-BE49-F238E27FC236}">
              <a16:creationId xmlns:a16="http://schemas.microsoft.com/office/drawing/2014/main" id="{00000000-0008-0000-0700-000036000000}"/>
            </a:ext>
          </a:extLst>
        </xdr:cNvPr>
        <xdr:cNvSpPr txBox="1"/>
      </xdr:nvSpPr>
      <xdr:spPr>
        <a:xfrm>
          <a:off x="4686300" y="6502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154765</xdr:rowOff>
    </xdr:from>
    <xdr:to>
      <xdr:col>24</xdr:col>
      <xdr:colOff>152400</xdr:colOff>
      <xdr:row>37</xdr:row>
      <xdr:rowOff>154765</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4546600" y="6498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157654</xdr:rowOff>
    </xdr:from>
    <xdr:ext cx="534377" cy="259045"/>
    <xdr:sp macro="" textlink="">
      <xdr:nvSpPr>
        <xdr:cNvPr id="56" name="議会費最大値テキスト">
          <a:extLst>
            <a:ext uri="{FF2B5EF4-FFF2-40B4-BE49-F238E27FC236}">
              <a16:creationId xmlns:a16="http://schemas.microsoft.com/office/drawing/2014/main" id="{00000000-0008-0000-0700-000038000000}"/>
            </a:ext>
          </a:extLst>
        </xdr:cNvPr>
        <xdr:cNvSpPr txBox="1"/>
      </xdr:nvSpPr>
      <xdr:spPr>
        <a:xfrm>
          <a:off x="4686300" y="5129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56,882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39527</xdr:rowOff>
    </xdr:from>
    <xdr:to>
      <xdr:col>24</xdr:col>
      <xdr:colOff>152400</xdr:colOff>
      <xdr:row>31</xdr:row>
      <xdr:rowOff>39527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5354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39527</xdr:rowOff>
    </xdr:from>
    <xdr:to>
      <xdr:col>24</xdr:col>
      <xdr:colOff>63500</xdr:colOff>
      <xdr:row>31</xdr:row>
      <xdr:rowOff>107513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3797300" y="5354477"/>
          <a:ext cx="838200" cy="67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4942</xdr:rowOff>
    </xdr:from>
    <xdr:ext cx="534377" cy="259045"/>
    <xdr:sp macro="" textlink="">
      <xdr:nvSpPr>
        <xdr:cNvPr id="59" name="議会費平均値テキスト">
          <a:extLst>
            <a:ext uri="{FF2B5EF4-FFF2-40B4-BE49-F238E27FC236}">
              <a16:creationId xmlns:a16="http://schemas.microsoft.com/office/drawing/2014/main" id="{00000000-0008-0000-0700-00003B000000}"/>
            </a:ext>
          </a:extLst>
        </xdr:cNvPr>
        <xdr:cNvSpPr txBox="1"/>
      </xdr:nvSpPr>
      <xdr:spPr>
        <a:xfrm>
          <a:off x="4686300" y="61771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26515</xdr:rowOff>
    </xdr:from>
    <xdr:to>
      <xdr:col>24</xdr:col>
      <xdr:colOff>114300</xdr:colOff>
      <xdr:row>36</xdr:row>
      <xdr:rowOff>128115</xdr:rowOff>
    </xdr:to>
    <xdr:sp macro="" textlink="">
      <xdr:nvSpPr>
        <xdr:cNvPr id="60" name="フローチャート: 判断 59">
          <a:extLst>
            <a:ext uri="{FF2B5EF4-FFF2-40B4-BE49-F238E27FC236}">
              <a16:creationId xmlns:a16="http://schemas.microsoft.com/office/drawing/2014/main" id="{00000000-0008-0000-0700-00003C000000}"/>
            </a:ext>
          </a:extLst>
        </xdr:cNvPr>
        <xdr:cNvSpPr/>
      </xdr:nvSpPr>
      <xdr:spPr>
        <a:xfrm>
          <a:off x="4584700" y="619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107513</xdr:rowOff>
    </xdr:from>
    <xdr:to>
      <xdr:col>19</xdr:col>
      <xdr:colOff>177800</xdr:colOff>
      <xdr:row>31</xdr:row>
      <xdr:rowOff>125321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2908300" y="5422463"/>
          <a:ext cx="889000" cy="17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37534</xdr:rowOff>
    </xdr:from>
    <xdr:to>
      <xdr:col>20</xdr:col>
      <xdr:colOff>38100</xdr:colOff>
      <xdr:row>36</xdr:row>
      <xdr:rowOff>139134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3746500" y="6209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130261</xdr:rowOff>
    </xdr:from>
    <xdr:ext cx="534377" cy="259045"/>
    <xdr:sp macro="" textlink="">
      <xdr:nvSpPr>
        <xdr:cNvPr id="63" name="テキスト ボックス 62">
          <a:extLst>
            <a:ext uri="{FF2B5EF4-FFF2-40B4-BE49-F238E27FC236}">
              <a16:creationId xmlns:a16="http://schemas.microsoft.com/office/drawing/2014/main" id="{00000000-0008-0000-0700-00003F000000}"/>
            </a:ext>
          </a:extLst>
        </xdr:cNvPr>
        <xdr:cNvSpPr txBox="1"/>
      </xdr:nvSpPr>
      <xdr:spPr>
        <a:xfrm>
          <a:off x="3530111" y="6302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125321</xdr:rowOff>
    </xdr:from>
    <xdr:to>
      <xdr:col>15</xdr:col>
      <xdr:colOff>50800</xdr:colOff>
      <xdr:row>32</xdr:row>
      <xdr:rowOff>140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019300" y="5440271"/>
          <a:ext cx="889000" cy="46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72738</xdr:rowOff>
    </xdr:from>
    <xdr:to>
      <xdr:col>15</xdr:col>
      <xdr:colOff>101600</xdr:colOff>
      <xdr:row>37</xdr:row>
      <xdr:rowOff>2888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2857500" y="624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165465</xdr:rowOff>
    </xdr:from>
    <xdr:ext cx="534377"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2641111" y="6337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110119</xdr:rowOff>
    </xdr:from>
    <xdr:to>
      <xdr:col>10</xdr:col>
      <xdr:colOff>114300</xdr:colOff>
      <xdr:row>32</xdr:row>
      <xdr:rowOff>140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1130300" y="5425069"/>
          <a:ext cx="889000" cy="61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89289</xdr:rowOff>
    </xdr:from>
    <xdr:to>
      <xdr:col>10</xdr:col>
      <xdr:colOff>165100</xdr:colOff>
      <xdr:row>37</xdr:row>
      <xdr:rowOff>19439</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1968500" y="626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10566</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1752111" y="635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56690</xdr:rowOff>
    </xdr:from>
    <xdr:to>
      <xdr:col>6</xdr:col>
      <xdr:colOff>38100</xdr:colOff>
      <xdr:row>36</xdr:row>
      <xdr:rowOff>158290</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079500" y="6228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149417</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863111" y="6321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160177</xdr:rowOff>
    </xdr:from>
    <xdr:to>
      <xdr:col>24</xdr:col>
      <xdr:colOff>114300</xdr:colOff>
      <xdr:row>31</xdr:row>
      <xdr:rowOff>90327</xdr:rowOff>
    </xdr:to>
    <xdr:sp macro="" textlink="">
      <xdr:nvSpPr>
        <xdr:cNvPr id="77" name="楕円 76">
          <a:extLst>
            <a:ext uri="{FF2B5EF4-FFF2-40B4-BE49-F238E27FC236}">
              <a16:creationId xmlns:a16="http://schemas.microsoft.com/office/drawing/2014/main" id="{00000000-0008-0000-0700-00004D000000}"/>
            </a:ext>
          </a:extLst>
        </xdr:cNvPr>
        <xdr:cNvSpPr/>
      </xdr:nvSpPr>
      <xdr:spPr>
        <a:xfrm>
          <a:off x="4584700" y="5303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113204</xdr:rowOff>
    </xdr:from>
    <xdr:ext cx="534377" cy="259045"/>
    <xdr:sp macro="" textlink="">
      <xdr:nvSpPr>
        <xdr:cNvPr id="78" name="議会費該当値テキスト">
          <a:extLst>
            <a:ext uri="{FF2B5EF4-FFF2-40B4-BE49-F238E27FC236}">
              <a16:creationId xmlns:a16="http://schemas.microsoft.com/office/drawing/2014/main" id="{00000000-0008-0000-0700-00004E000000}"/>
            </a:ext>
          </a:extLst>
        </xdr:cNvPr>
        <xdr:cNvSpPr txBox="1"/>
      </xdr:nvSpPr>
      <xdr:spPr>
        <a:xfrm>
          <a:off x="4686300" y="5256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56713</xdr:rowOff>
    </xdr:from>
    <xdr:to>
      <xdr:col>20</xdr:col>
      <xdr:colOff>38100</xdr:colOff>
      <xdr:row>31</xdr:row>
      <xdr:rowOff>158313</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3746500" y="5371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30</xdr:row>
      <xdr:rowOff>3390</xdr:rowOff>
    </xdr:from>
    <xdr:ext cx="534377"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3530111" y="5146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74521</xdr:rowOff>
    </xdr:from>
    <xdr:to>
      <xdr:col>15</xdr:col>
      <xdr:colOff>101600</xdr:colOff>
      <xdr:row>32</xdr:row>
      <xdr:rowOff>4671</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2857500" y="5389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30</xdr:row>
      <xdr:rowOff>21198</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2641111" y="5164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120790</xdr:rowOff>
    </xdr:from>
    <xdr:to>
      <xdr:col>10</xdr:col>
      <xdr:colOff>165100</xdr:colOff>
      <xdr:row>32</xdr:row>
      <xdr:rowOff>50940</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1968500" y="543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30</xdr:row>
      <xdr:rowOff>67467</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1752111" y="5210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59319</xdr:rowOff>
    </xdr:from>
    <xdr:to>
      <xdr:col>6</xdr:col>
      <xdr:colOff>38100</xdr:colOff>
      <xdr:row>31</xdr:row>
      <xdr:rowOff>160919</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079500" y="5374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30</xdr:row>
      <xdr:rowOff>5996</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863111" y="5149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7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7434</xdr:rowOff>
    </xdr:from>
    <xdr:to>
      <xdr:col>24</xdr:col>
      <xdr:colOff>62865</xdr:colOff>
      <xdr:row>58</xdr:row>
      <xdr:rowOff>109668</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922834"/>
          <a:ext cx="1270" cy="1130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113495</xdr:rowOff>
    </xdr:from>
    <xdr:ext cx="599010"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57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139,411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109668</xdr:rowOff>
    </xdr:from>
    <xdr:to>
      <xdr:col>24</xdr:col>
      <xdr:colOff>152400</xdr:colOff>
      <xdr:row>58</xdr:row>
      <xdr:rowOff>109668</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5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125561</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69806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1,623,578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7434</xdr:rowOff>
    </xdr:from>
    <xdr:to>
      <xdr:col>24</xdr:col>
      <xdr:colOff>152400</xdr:colOff>
      <xdr:row>52</xdr:row>
      <xdr:rowOff>7434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922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63395</xdr:rowOff>
    </xdr:from>
    <xdr:to>
      <xdr:col>24</xdr:col>
      <xdr:colOff>63500</xdr:colOff>
      <xdr:row>54</xdr:row>
      <xdr:rowOff>34093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3797300" y="9150245"/>
          <a:ext cx="838200" cy="142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49056</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8217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70629</xdr:rowOff>
    </xdr:from>
    <xdr:to>
      <xdr:col>24</xdr:col>
      <xdr:colOff>114300</xdr:colOff>
      <xdr:row>58</xdr:row>
      <xdr:rowOff>779</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843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4603</xdr:rowOff>
    </xdr:from>
    <xdr:to>
      <xdr:col>19</xdr:col>
      <xdr:colOff>177800</xdr:colOff>
      <xdr:row>54</xdr:row>
      <xdr:rowOff>34093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2908300" y="9091453"/>
          <a:ext cx="889000" cy="200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78738</xdr:rowOff>
    </xdr:from>
    <xdr:to>
      <xdr:col>20</xdr:col>
      <xdr:colOff>38100</xdr:colOff>
      <xdr:row>58</xdr:row>
      <xdr:rowOff>8888</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85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15</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9944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4603</xdr:rowOff>
    </xdr:from>
    <xdr:to>
      <xdr:col>15</xdr:col>
      <xdr:colOff>50800</xdr:colOff>
      <xdr:row>53</xdr:row>
      <xdr:rowOff>97366</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019300" y="9091453"/>
          <a:ext cx="889000" cy="92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31938</xdr:rowOff>
    </xdr:from>
    <xdr:to>
      <xdr:col>15</xdr:col>
      <xdr:colOff>101600</xdr:colOff>
      <xdr:row>57</xdr:row>
      <xdr:rowOff>133538</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804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124665</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9897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18191</xdr:rowOff>
    </xdr:from>
    <xdr:to>
      <xdr:col>10</xdr:col>
      <xdr:colOff>114300</xdr:colOff>
      <xdr:row>53</xdr:row>
      <xdr:rowOff>97366</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1130300" y="8590691"/>
          <a:ext cx="889000" cy="593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16257</xdr:rowOff>
    </xdr:from>
    <xdr:to>
      <xdr:col>10</xdr:col>
      <xdr:colOff>165100</xdr:colOff>
      <xdr:row>57</xdr:row>
      <xdr:rowOff>117857</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788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108984</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9881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13874</xdr:rowOff>
    </xdr:from>
    <xdr:to>
      <xdr:col>6</xdr:col>
      <xdr:colOff>38100</xdr:colOff>
      <xdr:row>57</xdr:row>
      <xdr:rowOff>115474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78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106601</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9879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12595</xdr:rowOff>
    </xdr:from>
    <xdr:to>
      <xdr:col>24</xdr:col>
      <xdr:colOff>114300</xdr:colOff>
      <xdr:row>53</xdr:row>
      <xdr:rowOff>114195</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099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35472</xdr:rowOff>
    </xdr:from>
    <xdr:ext cx="690189"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89508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1,325,138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154743</xdr:rowOff>
    </xdr:from>
    <xdr:to>
      <xdr:col>20</xdr:col>
      <xdr:colOff>38100</xdr:colOff>
      <xdr:row>54</xdr:row>
      <xdr:rowOff>84893</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241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52</xdr:row>
      <xdr:rowOff>101420</xdr:rowOff>
    </xdr:from>
    <xdr:ext cx="690189"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52205" y="901682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125253</xdr:rowOff>
    </xdr:from>
    <xdr:to>
      <xdr:col>15</xdr:col>
      <xdr:colOff>101600</xdr:colOff>
      <xdr:row>53</xdr:row>
      <xdr:rowOff>55403</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040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51</xdr:row>
      <xdr:rowOff>71930</xdr:rowOff>
    </xdr:from>
    <xdr:ext cx="690189"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563205" y="88158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46566</xdr:rowOff>
    </xdr:from>
    <xdr:to>
      <xdr:col>10</xdr:col>
      <xdr:colOff>165100</xdr:colOff>
      <xdr:row>53</xdr:row>
      <xdr:rowOff>148166</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133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51</xdr:row>
      <xdr:rowOff>164693</xdr:rowOff>
    </xdr:from>
    <xdr:ext cx="690189"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674205" y="89086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49</xdr:row>
      <xdr:rowOff>138841</xdr:rowOff>
    </xdr:from>
    <xdr:to>
      <xdr:col>6</xdr:col>
      <xdr:colOff>38100</xdr:colOff>
      <xdr:row>50</xdr:row>
      <xdr:rowOff>68991</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8539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48</xdr:row>
      <xdr:rowOff>85518</xdr:rowOff>
    </xdr:from>
    <xdr:ext cx="690189"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785205" y="831511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2,059,460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民生費グラフ枠">
          <a:extLst>
            <a:ext uri="{FF2B5EF4-FFF2-40B4-BE49-F238E27FC236}">
              <a16:creationId xmlns:a16="http://schemas.microsoft.com/office/drawing/2014/main" id="{00000000-0008-0000-0700-0000A5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96069</xdr:rowOff>
    </xdr:from>
    <xdr:to>
      <xdr:col>24</xdr:col>
      <xdr:colOff>62865</xdr:colOff>
      <xdr:row>76</xdr:row>
      <xdr:rowOff>131987</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flipV="1">
          <a:off x="4633595" y="12097569"/>
          <a:ext cx="1270" cy="1064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135814</xdr:rowOff>
    </xdr:from>
    <xdr:ext cx="599010" cy="259045"/>
    <xdr:sp macro="" textlink="">
      <xdr:nvSpPr>
        <xdr:cNvPr id="167" name="民生費最小値テキスト">
          <a:extLst>
            <a:ext uri="{FF2B5EF4-FFF2-40B4-BE49-F238E27FC236}">
              <a16:creationId xmlns:a16="http://schemas.microsoft.com/office/drawing/2014/main" id="{00000000-0008-0000-0700-0000A7000000}"/>
            </a:ext>
          </a:extLst>
        </xdr:cNvPr>
        <xdr:cNvSpPr txBox="1"/>
      </xdr:nvSpPr>
      <xdr:spPr>
        <a:xfrm>
          <a:off x="4686300" y="13166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76</xdr:row>
      <xdr:rowOff>131987</xdr:rowOff>
    </xdr:from>
    <xdr:to>
      <xdr:col>24</xdr:col>
      <xdr:colOff>152400</xdr:colOff>
      <xdr:row>76</xdr:row>
      <xdr:rowOff>131987</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4546600" y="13162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42746</xdr:rowOff>
    </xdr:from>
    <xdr:ext cx="599010" cy="259045"/>
    <xdr:sp macro="" textlink="">
      <xdr:nvSpPr>
        <xdr:cNvPr id="169" name="民生費最大値テキスト">
          <a:extLst>
            <a:ext uri="{FF2B5EF4-FFF2-40B4-BE49-F238E27FC236}">
              <a16:creationId xmlns:a16="http://schemas.microsoft.com/office/drawing/2014/main" id="{00000000-0008-0000-0700-0000A9000000}"/>
            </a:ext>
          </a:extLst>
        </xdr:cNvPr>
        <xdr:cNvSpPr txBox="1"/>
      </xdr:nvSpPr>
      <xdr:spPr>
        <a:xfrm>
          <a:off x="4686300" y="11872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409,543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96069</xdr:rowOff>
    </xdr:from>
    <xdr:to>
      <xdr:col>24</xdr:col>
      <xdr:colOff>152400</xdr:colOff>
      <xdr:row>70</xdr:row>
      <xdr:rowOff>96069</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4546600" y="12097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24628</xdr:rowOff>
    </xdr:from>
    <xdr:to>
      <xdr:col>24</xdr:col>
      <xdr:colOff>63500</xdr:colOff>
      <xdr:row>76</xdr:row>
      <xdr:rowOff>134868</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3797300" y="13054828"/>
          <a:ext cx="838200" cy="110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83554</xdr:rowOff>
    </xdr:from>
    <xdr:ext cx="599010" cy="259045"/>
    <xdr:sp macro="" textlink="">
      <xdr:nvSpPr>
        <xdr:cNvPr id="172" name="民生費平均値テキスト">
          <a:extLst>
            <a:ext uri="{FF2B5EF4-FFF2-40B4-BE49-F238E27FC236}">
              <a16:creationId xmlns:a16="http://schemas.microsoft.com/office/drawing/2014/main" id="{00000000-0008-0000-0700-0000AC000000}"/>
            </a:ext>
          </a:extLst>
        </xdr:cNvPr>
        <xdr:cNvSpPr txBox="1"/>
      </xdr:nvSpPr>
      <xdr:spPr>
        <a:xfrm>
          <a:off x="4686300" y="125994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60677</xdr:rowOff>
    </xdr:from>
    <xdr:to>
      <xdr:col>24</xdr:col>
      <xdr:colOff>114300</xdr:colOff>
      <xdr:row>74</xdr:row>
      <xdr:rowOff>162277</xdr:rowOff>
    </xdr:to>
    <xdr:sp macro="" textlink="">
      <xdr:nvSpPr>
        <xdr:cNvPr id="173" name="フローチャート: 判断 172">
          <a:extLst>
            <a:ext uri="{FF2B5EF4-FFF2-40B4-BE49-F238E27FC236}">
              <a16:creationId xmlns:a16="http://schemas.microsoft.com/office/drawing/2014/main" id="{00000000-0008-0000-0700-0000AD000000}"/>
            </a:ext>
          </a:extLst>
        </xdr:cNvPr>
        <xdr:cNvSpPr/>
      </xdr:nvSpPr>
      <xdr:spPr>
        <a:xfrm>
          <a:off x="4584700" y="1274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134868</xdr:rowOff>
    </xdr:from>
    <xdr:to>
      <xdr:col>19</xdr:col>
      <xdr:colOff>177800</xdr:colOff>
      <xdr:row>77</xdr:row>
      <xdr:rowOff>57463</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2908300" y="13165068"/>
          <a:ext cx="889000" cy="94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117489</xdr:rowOff>
    </xdr:from>
    <xdr:to>
      <xdr:col>20</xdr:col>
      <xdr:colOff>38100</xdr:colOff>
      <xdr:row>75</xdr:row>
      <xdr:rowOff>47639</xdr:rowOff>
    </xdr:to>
    <xdr:sp macro="" textlink="">
      <xdr:nvSpPr>
        <xdr:cNvPr id="175" name="フローチャート: 判断 174">
          <a:extLst>
            <a:ext uri="{FF2B5EF4-FFF2-40B4-BE49-F238E27FC236}">
              <a16:creationId xmlns:a16="http://schemas.microsoft.com/office/drawing/2014/main" id="{00000000-0008-0000-0700-0000AF000000}"/>
            </a:ext>
          </a:extLst>
        </xdr:cNvPr>
        <xdr:cNvSpPr/>
      </xdr:nvSpPr>
      <xdr:spPr>
        <a:xfrm>
          <a:off x="3746500" y="1280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64166</xdr:rowOff>
    </xdr:from>
    <xdr:ext cx="599010" cy="259045"/>
    <xdr:sp macro="" textlink="">
      <xdr:nvSpPr>
        <xdr:cNvPr id="176" name="テキスト ボックス 175">
          <a:extLst>
            <a:ext uri="{FF2B5EF4-FFF2-40B4-BE49-F238E27FC236}">
              <a16:creationId xmlns:a16="http://schemas.microsoft.com/office/drawing/2014/main" id="{00000000-0008-0000-0700-0000B0000000}"/>
            </a:ext>
          </a:extLst>
        </xdr:cNvPr>
        <xdr:cNvSpPr txBox="1"/>
      </xdr:nvSpPr>
      <xdr:spPr>
        <a:xfrm>
          <a:off x="3497795" y="12580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118235</xdr:rowOff>
    </xdr:from>
    <xdr:to>
      <xdr:col>15</xdr:col>
      <xdr:colOff>50800</xdr:colOff>
      <xdr:row>77</xdr:row>
      <xdr:rowOff>57463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019300" y="13148435"/>
          <a:ext cx="889000" cy="110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54725</xdr:rowOff>
    </xdr:from>
    <xdr:to>
      <xdr:col>15</xdr:col>
      <xdr:colOff>101600</xdr:colOff>
      <xdr:row>75</xdr:row>
      <xdr:rowOff>156325</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2857500" y="12913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1402</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2608795" y="12688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84096</xdr:rowOff>
    </xdr:from>
    <xdr:to>
      <xdr:col>10</xdr:col>
      <xdr:colOff>114300</xdr:colOff>
      <xdr:row>76</xdr:row>
      <xdr:rowOff>118235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1130300" y="13114296"/>
          <a:ext cx="889000" cy="34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74</xdr:row>
      <xdr:rowOff>97779</xdr:rowOff>
    </xdr:from>
    <xdr:to>
      <xdr:col>10</xdr:col>
      <xdr:colOff>165100</xdr:colOff>
      <xdr:row>75</xdr:row>
      <xdr:rowOff>27929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1968500" y="12785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44456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1719795" y="12560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37104</xdr:rowOff>
    </xdr:from>
    <xdr:to>
      <xdr:col>6</xdr:col>
      <xdr:colOff>38100</xdr:colOff>
      <xdr:row>75</xdr:row>
      <xdr:rowOff>138704</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1079500" y="12895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155231</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830795" y="12671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145277</xdr:rowOff>
    </xdr:from>
    <xdr:to>
      <xdr:col>24</xdr:col>
      <xdr:colOff>114300</xdr:colOff>
      <xdr:row>76</xdr:row>
      <xdr:rowOff>75428</xdr:rowOff>
    </xdr:to>
    <xdr:sp macro="" textlink="">
      <xdr:nvSpPr>
        <xdr:cNvPr id="190" name="楕円 189">
          <a:extLst>
            <a:ext uri="{FF2B5EF4-FFF2-40B4-BE49-F238E27FC236}">
              <a16:creationId xmlns:a16="http://schemas.microsoft.com/office/drawing/2014/main" id="{00000000-0008-0000-0700-0000BE000000}"/>
            </a:ext>
          </a:extLst>
        </xdr:cNvPr>
        <xdr:cNvSpPr/>
      </xdr:nvSpPr>
      <xdr:spPr>
        <a:xfrm>
          <a:off x="4584700" y="1300402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60204</xdr:rowOff>
    </xdr:from>
    <xdr:ext cx="599010" cy="259045"/>
    <xdr:sp macro="" textlink="">
      <xdr:nvSpPr>
        <xdr:cNvPr id="191" name="民生費該当値テキスト">
          <a:extLst>
            <a:ext uri="{FF2B5EF4-FFF2-40B4-BE49-F238E27FC236}">
              <a16:creationId xmlns:a16="http://schemas.microsoft.com/office/drawing/2014/main" id="{00000000-0008-0000-0700-0000BF000000}"/>
            </a:ext>
          </a:extLst>
        </xdr:cNvPr>
        <xdr:cNvSpPr txBox="1"/>
      </xdr:nvSpPr>
      <xdr:spPr>
        <a:xfrm>
          <a:off x="4686300" y="12918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84068</xdr:rowOff>
    </xdr:from>
    <xdr:to>
      <xdr:col>20</xdr:col>
      <xdr:colOff>38100</xdr:colOff>
      <xdr:row>77</xdr:row>
      <xdr:rowOff>14218</xdr:rowOff>
    </xdr:to>
    <xdr:sp macro="" textlink="">
      <xdr:nvSpPr>
        <xdr:cNvPr id="192" name="楕円 191">
          <a:extLst>
            <a:ext uri="{FF2B5EF4-FFF2-40B4-BE49-F238E27FC236}">
              <a16:creationId xmlns:a16="http://schemas.microsoft.com/office/drawing/2014/main" id="{00000000-0008-0000-0700-0000C0000000}"/>
            </a:ext>
          </a:extLst>
        </xdr:cNvPr>
        <xdr:cNvSpPr/>
      </xdr:nvSpPr>
      <xdr:spPr>
        <a:xfrm>
          <a:off x="3746500" y="13114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5345</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497795" y="13206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6663</xdr:rowOff>
    </xdr:from>
    <xdr:to>
      <xdr:col>15</xdr:col>
      <xdr:colOff>101600</xdr:colOff>
      <xdr:row>77</xdr:row>
      <xdr:rowOff>108263</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2857500" y="13208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99390</xdr:rowOff>
    </xdr:from>
    <xdr:ext cx="59901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608795" y="13301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67435</xdr:rowOff>
    </xdr:from>
    <xdr:to>
      <xdr:col>10</xdr:col>
      <xdr:colOff>165100</xdr:colOff>
      <xdr:row>76</xdr:row>
      <xdr:rowOff>169035</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1968500" y="1309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160162</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719795" y="13190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33296</xdr:rowOff>
    </xdr:from>
    <xdr:to>
      <xdr:col>6</xdr:col>
      <xdr:colOff>38100</xdr:colOff>
      <xdr:row>76</xdr:row>
      <xdr:rowOff>134896</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1079500" y="13063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126023</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830795" y="13156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a:extLst>
            <a:ext uri="{FF2B5EF4-FFF2-40B4-BE49-F238E27FC236}">
              <a16:creationId xmlns:a16="http://schemas.microsoft.com/office/drawing/2014/main" id="{00000000-0008-0000-0700-0000C8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a:extLst>
            <a:ext uri="{FF2B5EF4-FFF2-40B4-BE49-F238E27FC236}">
              <a16:creationId xmlns:a16="http://schemas.microsoft.com/office/drawing/2014/main" id="{00000000-0008-0000-0700-0000D1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27898</xdr:rowOff>
    </xdr:from>
    <xdr:to>
      <xdr:col>24</xdr:col>
      <xdr:colOff>62865</xdr:colOff>
      <xdr:row>98</xdr:row>
      <xdr:rowOff>98140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629848"/>
          <a:ext cx="1270" cy="12703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101967</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904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98140</xdr:rowOff>
    </xdr:from>
    <xdr:to>
      <xdr:col>24</xdr:col>
      <xdr:colOff>152400</xdr:colOff>
      <xdr:row>98</xdr:row>
      <xdr:rowOff>98140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90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146025</xdr:rowOff>
    </xdr:from>
    <xdr:ext cx="599010"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405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441,735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27898</xdr:rowOff>
    </xdr:from>
    <xdr:to>
      <xdr:col>24</xdr:col>
      <xdr:colOff>152400</xdr:colOff>
      <xdr:row>91</xdr:row>
      <xdr:rowOff>27898</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629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36500</xdr:rowOff>
    </xdr:from>
    <xdr:to>
      <xdr:col>24</xdr:col>
      <xdr:colOff>63500</xdr:colOff>
      <xdr:row>96</xdr:row>
      <xdr:rowOff>55522</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3797300" y="16324250"/>
          <a:ext cx="838200" cy="190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163509</xdr:rowOff>
    </xdr:from>
    <xdr:ext cx="599010"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6227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13632</xdr:rowOff>
    </xdr:from>
    <xdr:to>
      <xdr:col>24</xdr:col>
      <xdr:colOff>114300</xdr:colOff>
      <xdr:row>97</xdr:row>
      <xdr:rowOff>115232</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644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131487</xdr:rowOff>
    </xdr:from>
    <xdr:to>
      <xdr:col>19</xdr:col>
      <xdr:colOff>177800</xdr:colOff>
      <xdr:row>96</xdr:row>
      <xdr:rowOff>55522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6419237"/>
          <a:ext cx="889000" cy="95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156976</xdr:rowOff>
    </xdr:from>
    <xdr:to>
      <xdr:col>20</xdr:col>
      <xdr:colOff>38100</xdr:colOff>
      <xdr:row>97</xdr:row>
      <xdr:rowOff>87126</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616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78253</xdr:rowOff>
    </xdr:from>
    <xdr:ext cx="599010"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497795" y="16708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92632</xdr:rowOff>
    </xdr:from>
    <xdr:to>
      <xdr:col>15</xdr:col>
      <xdr:colOff>50800</xdr:colOff>
      <xdr:row>95</xdr:row>
      <xdr:rowOff>131487</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019300" y="16380382"/>
          <a:ext cx="889000" cy="38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43449</xdr:rowOff>
    </xdr:from>
    <xdr:to>
      <xdr:col>15</xdr:col>
      <xdr:colOff>101600</xdr:colOff>
      <xdr:row>97</xdr:row>
      <xdr:rowOff>145049</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67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136176</xdr:rowOff>
    </xdr:from>
    <xdr:ext cx="599010"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08795" y="16766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92632</xdr:rowOff>
    </xdr:from>
    <xdr:to>
      <xdr:col>10</xdr:col>
      <xdr:colOff>114300</xdr:colOff>
      <xdr:row>96</xdr:row>
      <xdr:rowOff>67312</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380382"/>
          <a:ext cx="889000" cy="146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144388</xdr:rowOff>
    </xdr:from>
    <xdr:to>
      <xdr:col>10</xdr:col>
      <xdr:colOff>165100</xdr:colOff>
      <xdr:row>97</xdr:row>
      <xdr:rowOff>74538</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60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65665</xdr:rowOff>
    </xdr:from>
    <xdr:ext cx="59901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19795" y="16696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42106</xdr:rowOff>
    </xdr:from>
    <xdr:to>
      <xdr:col>6</xdr:col>
      <xdr:colOff>38100</xdr:colOff>
      <xdr:row>97</xdr:row>
      <xdr:rowOff>143706</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67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134833</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30795" y="16765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157150</xdr:rowOff>
    </xdr:from>
    <xdr:to>
      <xdr:col>24</xdr:col>
      <xdr:colOff>114300</xdr:colOff>
      <xdr:row>95</xdr:row>
      <xdr:rowOff>87300</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273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8577</xdr:rowOff>
    </xdr:from>
    <xdr:ext cx="599010"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124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4722</xdr:rowOff>
    </xdr:from>
    <xdr:to>
      <xdr:col>20</xdr:col>
      <xdr:colOff>38100</xdr:colOff>
      <xdr:row>96</xdr:row>
      <xdr:rowOff>106322</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463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122849</xdr:rowOff>
    </xdr:from>
    <xdr:ext cx="59901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497795" y="16239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80687</xdr:rowOff>
    </xdr:from>
    <xdr:to>
      <xdr:col>15</xdr:col>
      <xdr:colOff>101600</xdr:colOff>
      <xdr:row>96</xdr:row>
      <xdr:rowOff>10837</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36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27364</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08795" y="16143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41832</xdr:rowOff>
    </xdr:from>
    <xdr:to>
      <xdr:col>10</xdr:col>
      <xdr:colOff>165100</xdr:colOff>
      <xdr:row>95</xdr:row>
      <xdr:rowOff>143432</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329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159959</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19795" y="16104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16512</xdr:rowOff>
    </xdr:from>
    <xdr:to>
      <xdr:col>6</xdr:col>
      <xdr:colOff>38100</xdr:colOff>
      <xdr:row>96</xdr:row>
      <xdr:rowOff>118112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475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134639</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30795" y="16250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75057</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218557"/>
          <a:ext cx="1270" cy="1512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21734</xdr:rowOff>
    </xdr:from>
    <xdr:ext cx="534377"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93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75057</xdr:rowOff>
    </xdr:from>
    <xdr:to>
      <xdr:col>55</xdr:col>
      <xdr:colOff>88900</xdr:colOff>
      <xdr:row>30</xdr:row>
      <xdr:rowOff>75057</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218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79138</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42278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56261</xdr:rowOff>
    </xdr:from>
    <xdr:to>
      <xdr:col>55</xdr:col>
      <xdr:colOff>50800</xdr:colOff>
      <xdr:row>38</xdr:row>
      <xdr:rowOff>157861</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571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56896</xdr:rowOff>
    </xdr:from>
    <xdr:to>
      <xdr:col>50</xdr:col>
      <xdr:colOff>165100</xdr:colOff>
      <xdr:row>38</xdr:row>
      <xdr:rowOff>158496</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57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3573</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3472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154305</xdr:rowOff>
    </xdr:from>
    <xdr:to>
      <xdr:col>46</xdr:col>
      <xdr:colOff>38100</xdr:colOff>
      <xdr:row>38</xdr:row>
      <xdr:rowOff>84455</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497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100982</xdr:rowOff>
    </xdr:from>
    <xdr:ext cx="469744"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15428" y="6273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62738</xdr:rowOff>
    </xdr:from>
    <xdr:to>
      <xdr:col>41</xdr:col>
      <xdr:colOff>101600</xdr:colOff>
      <xdr:row>38</xdr:row>
      <xdr:rowOff>164338</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577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9415</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3530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5461</xdr:rowOff>
    </xdr:from>
    <xdr:to>
      <xdr:col>36</xdr:col>
      <xdr:colOff>165100</xdr:colOff>
      <xdr:row>38</xdr:row>
      <xdr:rowOff>107061</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52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123588</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37428" y="6295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135230</xdr:rowOff>
    </xdr:from>
    <xdr:to>
      <xdr:col>54</xdr:col>
      <xdr:colOff>189865</xdr:colOff>
      <xdr:row>59</xdr:row>
      <xdr:rowOff>40552</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879180"/>
          <a:ext cx="1270" cy="1276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47786</xdr:rowOff>
    </xdr:from>
    <xdr:ext cx="534377"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163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40552</xdr:rowOff>
    </xdr:from>
    <xdr:to>
      <xdr:col>55</xdr:col>
      <xdr:colOff>88900</xdr:colOff>
      <xdr:row>59</xdr:row>
      <xdr:rowOff>40552</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156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81907</xdr:rowOff>
    </xdr:from>
    <xdr:ext cx="690189"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6544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3,361,732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135230</xdr:rowOff>
    </xdr:from>
    <xdr:to>
      <xdr:col>55</xdr:col>
      <xdr:colOff>88900</xdr:colOff>
      <xdr:row>51</xdr:row>
      <xdr:rowOff>135230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879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135230</xdr:rowOff>
    </xdr:from>
    <xdr:to>
      <xdr:col>55</xdr:col>
      <xdr:colOff>0</xdr:colOff>
      <xdr:row>57</xdr:row>
      <xdr:rowOff>45065</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9639300" y="8879180"/>
          <a:ext cx="838200" cy="938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92236</xdr:rowOff>
    </xdr:from>
    <xdr:ext cx="599010"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100363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113809</xdr:rowOff>
    </xdr:from>
    <xdr:to>
      <xdr:col>55</xdr:col>
      <xdr:colOff>50800</xdr:colOff>
      <xdr:row>59</xdr:row>
      <xdr:rowOff>43959</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10057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125948</xdr:rowOff>
    </xdr:from>
    <xdr:to>
      <xdr:col>50</xdr:col>
      <xdr:colOff>114300</xdr:colOff>
      <xdr:row>57</xdr:row>
      <xdr:rowOff>45065</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8750300" y="9727148"/>
          <a:ext cx="889000" cy="90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118556</xdr:rowOff>
    </xdr:from>
    <xdr:to>
      <xdr:col>50</xdr:col>
      <xdr:colOff>165100</xdr:colOff>
      <xdr:row>59</xdr:row>
      <xdr:rowOff>48706</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10062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39833</xdr:rowOff>
    </xdr:from>
    <xdr:ext cx="599010"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339795" y="10155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30931</xdr:rowOff>
    </xdr:from>
    <xdr:to>
      <xdr:col>45</xdr:col>
      <xdr:colOff>177800</xdr:colOff>
      <xdr:row>56</xdr:row>
      <xdr:rowOff>125948</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7861300" y="9632131"/>
          <a:ext cx="889000" cy="95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112310</xdr:rowOff>
    </xdr:from>
    <xdr:to>
      <xdr:col>46</xdr:col>
      <xdr:colOff>38100</xdr:colOff>
      <xdr:row>59</xdr:row>
      <xdr:rowOff>42460</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10056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33587</xdr:rowOff>
    </xdr:from>
    <xdr:ext cx="599010"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450795" y="10149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47306</xdr:rowOff>
    </xdr:from>
    <xdr:to>
      <xdr:col>41</xdr:col>
      <xdr:colOff>50800</xdr:colOff>
      <xdr:row>56</xdr:row>
      <xdr:rowOff>30931</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6972300" y="9477056"/>
          <a:ext cx="889000" cy="155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105607</xdr:rowOff>
    </xdr:from>
    <xdr:to>
      <xdr:col>41</xdr:col>
      <xdr:colOff>101600</xdr:colOff>
      <xdr:row>59</xdr:row>
      <xdr:rowOff>35757</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10049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26884</xdr:rowOff>
    </xdr:from>
    <xdr:ext cx="59901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561795" y="10142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113937</xdr:rowOff>
    </xdr:from>
    <xdr:to>
      <xdr:col>36</xdr:col>
      <xdr:colOff>165100</xdr:colOff>
      <xdr:row>59</xdr:row>
      <xdr:rowOff>44087</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10058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35214</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672795" y="10150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51</xdr:row>
      <xdr:rowOff>84430</xdr:rowOff>
    </xdr:from>
    <xdr:to>
      <xdr:col>55</xdr:col>
      <xdr:colOff>50800</xdr:colOff>
      <xdr:row>52</xdr:row>
      <xdr:rowOff>14580</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882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37457</xdr:rowOff>
    </xdr:from>
    <xdr:ext cx="690189"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878140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3,361,732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165715</xdr:rowOff>
    </xdr:from>
    <xdr:to>
      <xdr:col>50</xdr:col>
      <xdr:colOff>165100</xdr:colOff>
      <xdr:row>57</xdr:row>
      <xdr:rowOff>95865</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976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112392</xdr:rowOff>
    </xdr:from>
    <xdr:ext cx="59901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339795" y="9542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75148</xdr:rowOff>
    </xdr:from>
    <xdr:to>
      <xdr:col>46</xdr:col>
      <xdr:colOff>38100</xdr:colOff>
      <xdr:row>57</xdr:row>
      <xdr:rowOff>5298</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9676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23205</xdr:colOff>
      <xdr:row>55</xdr:row>
      <xdr:rowOff>21825</xdr:rowOff>
    </xdr:from>
    <xdr:ext cx="690189"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405205" y="94515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151581</xdr:rowOff>
    </xdr:from>
    <xdr:to>
      <xdr:col>41</xdr:col>
      <xdr:colOff>101600</xdr:colOff>
      <xdr:row>56</xdr:row>
      <xdr:rowOff>81731</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958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86705</xdr:colOff>
      <xdr:row>54</xdr:row>
      <xdr:rowOff>98258</xdr:rowOff>
    </xdr:from>
    <xdr:ext cx="690189"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516205" y="935655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167956</xdr:rowOff>
    </xdr:from>
    <xdr:to>
      <xdr:col>36</xdr:col>
      <xdr:colOff>165100</xdr:colOff>
      <xdr:row>55</xdr:row>
      <xdr:rowOff>98106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9426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150205</xdr:colOff>
      <xdr:row>53</xdr:row>
      <xdr:rowOff>114633</xdr:rowOff>
    </xdr:from>
    <xdr:ext cx="690189"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627205" y="92014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6762</xdr:rowOff>
    </xdr:from>
    <xdr:to>
      <xdr:col>54</xdr:col>
      <xdr:colOff>189865</xdr:colOff>
      <xdr:row>79</xdr:row>
      <xdr:rowOff>29637</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008262"/>
          <a:ext cx="1270" cy="1565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33464</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578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29637</xdr:rowOff>
    </xdr:from>
    <xdr:to>
      <xdr:col>55</xdr:col>
      <xdr:colOff>88900</xdr:colOff>
      <xdr:row>79</xdr:row>
      <xdr:rowOff>29637</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574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124889</xdr:rowOff>
    </xdr:from>
    <xdr:ext cx="599010"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1783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414,892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6762</xdr:rowOff>
    </xdr:from>
    <xdr:to>
      <xdr:col>55</xdr:col>
      <xdr:colOff>88900</xdr:colOff>
      <xdr:row>70</xdr:row>
      <xdr:rowOff>6762</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008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5131</xdr:rowOff>
    </xdr:from>
    <xdr:to>
      <xdr:col>55</xdr:col>
      <xdr:colOff>0</xdr:colOff>
      <xdr:row>78</xdr:row>
      <xdr:rowOff>12767</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9639300" y="13378231"/>
          <a:ext cx="838200" cy="7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154422</xdr:rowOff>
    </xdr:from>
    <xdr:ext cx="534377"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31846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131545</xdr:rowOff>
    </xdr:from>
    <xdr:to>
      <xdr:col>55</xdr:col>
      <xdr:colOff>50800</xdr:colOff>
      <xdr:row>78</xdr:row>
      <xdr:rowOff>61695</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33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5131</xdr:rowOff>
    </xdr:from>
    <xdr:to>
      <xdr:col>50</xdr:col>
      <xdr:colOff>114300</xdr:colOff>
      <xdr:row>78</xdr:row>
      <xdr:rowOff>47064</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8750300" y="13378231"/>
          <a:ext cx="889000" cy="41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31418</xdr:rowOff>
    </xdr:from>
    <xdr:to>
      <xdr:col>50</xdr:col>
      <xdr:colOff>165100</xdr:colOff>
      <xdr:row>77</xdr:row>
      <xdr:rowOff>133018</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23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149545</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372111" y="13008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88009</xdr:rowOff>
    </xdr:from>
    <xdr:to>
      <xdr:col>45</xdr:col>
      <xdr:colOff>177800</xdr:colOff>
      <xdr:row>78</xdr:row>
      <xdr:rowOff>47064</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7861300" y="12432409"/>
          <a:ext cx="889000" cy="987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30508</xdr:rowOff>
    </xdr:from>
    <xdr:to>
      <xdr:col>46</xdr:col>
      <xdr:colOff>38100</xdr:colOff>
      <xdr:row>77</xdr:row>
      <xdr:rowOff>132108</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23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148635</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483111" y="13007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88009</xdr:rowOff>
    </xdr:from>
    <xdr:to>
      <xdr:col>41</xdr:col>
      <xdr:colOff>50800</xdr:colOff>
      <xdr:row>74</xdr:row>
      <xdr:rowOff>131886</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2432409"/>
          <a:ext cx="889000" cy="386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81787</xdr:rowOff>
    </xdr:from>
    <xdr:to>
      <xdr:col>41</xdr:col>
      <xdr:colOff>101600</xdr:colOff>
      <xdr:row>78</xdr:row>
      <xdr:rowOff>11937</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283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3064</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594111" y="13376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92661</xdr:rowOff>
    </xdr:from>
    <xdr:to>
      <xdr:col>36</xdr:col>
      <xdr:colOff>165100</xdr:colOff>
      <xdr:row>78</xdr:row>
      <xdr:rowOff>22811</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29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13938</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05111" y="1338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133417</xdr:rowOff>
    </xdr:from>
    <xdr:to>
      <xdr:col>55</xdr:col>
      <xdr:colOff>50800</xdr:colOff>
      <xdr:row>78</xdr:row>
      <xdr:rowOff>63567</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33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111844</xdr:rowOff>
    </xdr:from>
    <xdr:ext cx="534377"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313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125781</xdr:rowOff>
    </xdr:from>
    <xdr:to>
      <xdr:col>50</xdr:col>
      <xdr:colOff>165100</xdr:colOff>
      <xdr:row>78</xdr:row>
      <xdr:rowOff>55931</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327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47058</xdr:rowOff>
    </xdr:from>
    <xdr:ext cx="534377"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372111" y="13420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167714</xdr:rowOff>
    </xdr:from>
    <xdr:to>
      <xdr:col>46</xdr:col>
      <xdr:colOff>38100</xdr:colOff>
      <xdr:row>78</xdr:row>
      <xdr:rowOff>97864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369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88991</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483111" y="13462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72</xdr:row>
      <xdr:rowOff>37209</xdr:rowOff>
    </xdr:from>
    <xdr:to>
      <xdr:col>41</xdr:col>
      <xdr:colOff>101600</xdr:colOff>
      <xdr:row>72</xdr:row>
      <xdr:rowOff>138809</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2381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70</xdr:row>
      <xdr:rowOff>155336</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561795" y="12156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81086</xdr:rowOff>
    </xdr:from>
    <xdr:to>
      <xdr:col>36</xdr:col>
      <xdr:colOff>165100</xdr:colOff>
      <xdr:row>75</xdr:row>
      <xdr:rowOff>11236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276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73</xdr:row>
      <xdr:rowOff>27763</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672795" y="12543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94</xdr:row>
      <xdr:rowOff>37323</xdr:rowOff>
    </xdr:from>
    <xdr:to>
      <xdr:col>54</xdr:col>
      <xdr:colOff>189865</xdr:colOff>
      <xdr:row>99</xdr:row>
      <xdr:rowOff>17901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6153623"/>
          <a:ext cx="1270" cy="837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21728</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9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17901</xdr:rowOff>
    </xdr:from>
    <xdr:to>
      <xdr:col>55</xdr:col>
      <xdr:colOff>88900</xdr:colOff>
      <xdr:row>99</xdr:row>
      <xdr:rowOff>17901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91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92</xdr:row>
      <xdr:rowOff>155450</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928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562,698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94</xdr:row>
      <xdr:rowOff>37323</xdr:rowOff>
    </xdr:from>
    <xdr:to>
      <xdr:col>55</xdr:col>
      <xdr:colOff>88900</xdr:colOff>
      <xdr:row>94</xdr:row>
      <xdr:rowOff>37323</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153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51949</xdr:rowOff>
    </xdr:from>
    <xdr:to>
      <xdr:col>55</xdr:col>
      <xdr:colOff>0</xdr:colOff>
      <xdr:row>96</xdr:row>
      <xdr:rowOff>27187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339699"/>
          <a:ext cx="838200" cy="146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100474</xdr:rowOff>
    </xdr:from>
    <xdr:ext cx="599010"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7311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122047</xdr:rowOff>
    </xdr:from>
    <xdr:to>
      <xdr:col>55</xdr:col>
      <xdr:colOff>50800</xdr:colOff>
      <xdr:row>98</xdr:row>
      <xdr:rowOff>52197</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75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162556</xdr:rowOff>
    </xdr:from>
    <xdr:to>
      <xdr:col>50</xdr:col>
      <xdr:colOff>114300</xdr:colOff>
      <xdr:row>96</xdr:row>
      <xdr:rowOff>27187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450306"/>
          <a:ext cx="889000" cy="36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136621</xdr:rowOff>
    </xdr:from>
    <xdr:to>
      <xdr:col>50</xdr:col>
      <xdr:colOff>165100</xdr:colOff>
      <xdr:row>98</xdr:row>
      <xdr:rowOff>66771</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767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57898</xdr:rowOff>
    </xdr:from>
    <xdr:ext cx="59901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39795" y="16859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98042</xdr:rowOff>
    </xdr:from>
    <xdr:to>
      <xdr:col>45</xdr:col>
      <xdr:colOff>177800</xdr:colOff>
      <xdr:row>95</xdr:row>
      <xdr:rowOff>162556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385792"/>
          <a:ext cx="889000" cy="64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136668</xdr:rowOff>
    </xdr:from>
    <xdr:to>
      <xdr:col>46</xdr:col>
      <xdr:colOff>38100</xdr:colOff>
      <xdr:row>98</xdr:row>
      <xdr:rowOff>66818</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767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57945</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50795" y="16860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91</xdr:row>
      <xdr:rowOff>37012</xdr:rowOff>
    </xdr:from>
    <xdr:to>
      <xdr:col>41</xdr:col>
      <xdr:colOff>50800</xdr:colOff>
      <xdr:row>95</xdr:row>
      <xdr:rowOff>98042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5638962"/>
          <a:ext cx="889000" cy="746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163260</xdr:rowOff>
    </xdr:from>
    <xdr:to>
      <xdr:col>41</xdr:col>
      <xdr:colOff>101600</xdr:colOff>
      <xdr:row>98</xdr:row>
      <xdr:rowOff>93410</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793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84537</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61795" y="16886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162488</xdr:rowOff>
    </xdr:from>
    <xdr:to>
      <xdr:col>36</xdr:col>
      <xdr:colOff>165100</xdr:colOff>
      <xdr:row>98</xdr:row>
      <xdr:rowOff>92638</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79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83765</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672795" y="16885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1149</xdr:rowOff>
    </xdr:from>
    <xdr:to>
      <xdr:col>55</xdr:col>
      <xdr:colOff>50800</xdr:colOff>
      <xdr:row>95</xdr:row>
      <xdr:rowOff>102749</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288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24026</xdr:rowOff>
    </xdr:from>
    <xdr:ext cx="599010"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140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147837</xdr:rowOff>
    </xdr:from>
    <xdr:to>
      <xdr:col>50</xdr:col>
      <xdr:colOff>165100</xdr:colOff>
      <xdr:row>96</xdr:row>
      <xdr:rowOff>77987</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435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94</xdr:row>
      <xdr:rowOff>94514</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39795" y="16210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111756</xdr:rowOff>
    </xdr:from>
    <xdr:to>
      <xdr:col>46</xdr:col>
      <xdr:colOff>38100</xdr:colOff>
      <xdr:row>96</xdr:row>
      <xdr:rowOff>41906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399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94</xdr:row>
      <xdr:rowOff>58433</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50795" y="16174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47242</xdr:rowOff>
    </xdr:from>
    <xdr:to>
      <xdr:col>41</xdr:col>
      <xdr:colOff>101600</xdr:colOff>
      <xdr:row>95</xdr:row>
      <xdr:rowOff>148842</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334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93</xdr:row>
      <xdr:rowOff>165369</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61795" y="16110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90</xdr:row>
      <xdr:rowOff>157662</xdr:rowOff>
    </xdr:from>
    <xdr:to>
      <xdr:col>36</xdr:col>
      <xdr:colOff>165100</xdr:colOff>
      <xdr:row>91</xdr:row>
      <xdr:rowOff>87812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5588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89</xdr:row>
      <xdr:rowOff>104339</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672795" y="153633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22344</xdr:rowOff>
    </xdr:from>
    <xdr:to>
      <xdr:col>85</xdr:col>
      <xdr:colOff>126364</xdr:colOff>
      <xdr:row>38</xdr:row>
      <xdr:rowOff>117877</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37294"/>
          <a:ext cx="1269" cy="1295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121704</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636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117877</xdr:rowOff>
    </xdr:from>
    <xdr:to>
      <xdr:col>86</xdr:col>
      <xdr:colOff>25400</xdr:colOff>
      <xdr:row>38</xdr:row>
      <xdr:rowOff>117877</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632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140471</xdr:rowOff>
    </xdr:from>
    <xdr:ext cx="599010"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112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182,901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22344</xdr:rowOff>
    </xdr:from>
    <xdr:to>
      <xdr:col>86</xdr:col>
      <xdr:colOff>25400</xdr:colOff>
      <xdr:row>31</xdr:row>
      <xdr:rowOff>22344</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37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107330</xdr:rowOff>
    </xdr:from>
    <xdr:to>
      <xdr:col>85</xdr:col>
      <xdr:colOff>127000</xdr:colOff>
      <xdr:row>38</xdr:row>
      <xdr:rowOff>117877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5481300" y="6622430"/>
          <a:ext cx="838200" cy="10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170436</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59997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147559</xdr:rowOff>
    </xdr:from>
    <xdr:to>
      <xdr:col>85</xdr:col>
      <xdr:colOff>177800</xdr:colOff>
      <xdr:row>36</xdr:row>
      <xdr:rowOff>77709</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148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107330</xdr:rowOff>
    </xdr:from>
    <xdr:to>
      <xdr:col>81</xdr:col>
      <xdr:colOff>50800</xdr:colOff>
      <xdr:row>38</xdr:row>
      <xdr:rowOff>128971</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622430"/>
          <a:ext cx="889000" cy="21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57818</xdr:rowOff>
    </xdr:from>
    <xdr:to>
      <xdr:col>81</xdr:col>
      <xdr:colOff>101600</xdr:colOff>
      <xdr:row>36</xdr:row>
      <xdr:rowOff>159418</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23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4495</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005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68293</xdr:rowOff>
    </xdr:from>
    <xdr:to>
      <xdr:col>76</xdr:col>
      <xdr:colOff>114300</xdr:colOff>
      <xdr:row>38</xdr:row>
      <xdr:rowOff>128971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583393"/>
          <a:ext cx="889000" cy="60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30653</xdr:rowOff>
    </xdr:from>
    <xdr:to>
      <xdr:col>76</xdr:col>
      <xdr:colOff>165100</xdr:colOff>
      <xdr:row>36</xdr:row>
      <xdr:rowOff>132253</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202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148780</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5978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80195</xdr:rowOff>
    </xdr:from>
    <xdr:to>
      <xdr:col>71</xdr:col>
      <xdr:colOff>177800</xdr:colOff>
      <xdr:row>38</xdr:row>
      <xdr:rowOff>68293</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423845"/>
          <a:ext cx="889000" cy="159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24199</xdr:rowOff>
    </xdr:from>
    <xdr:to>
      <xdr:col>72</xdr:col>
      <xdr:colOff>38100</xdr:colOff>
      <xdr:row>36</xdr:row>
      <xdr:rowOff>125799</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196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142326</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597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48385</xdr:rowOff>
    </xdr:from>
    <xdr:to>
      <xdr:col>67</xdr:col>
      <xdr:colOff>101600</xdr:colOff>
      <xdr:row>36</xdr:row>
      <xdr:rowOff>149985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220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166512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5995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67077</xdr:rowOff>
    </xdr:from>
    <xdr:to>
      <xdr:col>85</xdr:col>
      <xdr:colOff>177800</xdr:colOff>
      <xdr:row>38</xdr:row>
      <xdr:rowOff>168677</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582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153454</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497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56530</xdr:rowOff>
    </xdr:from>
    <xdr:to>
      <xdr:col>81</xdr:col>
      <xdr:colOff>101600</xdr:colOff>
      <xdr:row>38</xdr:row>
      <xdr:rowOff>158130</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57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149257</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664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78171</xdr:rowOff>
    </xdr:from>
    <xdr:to>
      <xdr:col>76</xdr:col>
      <xdr:colOff>165100</xdr:colOff>
      <xdr:row>39</xdr:row>
      <xdr:rowOff>8321</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593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170898</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685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17493</xdr:rowOff>
    </xdr:from>
    <xdr:to>
      <xdr:col>72</xdr:col>
      <xdr:colOff>38100</xdr:colOff>
      <xdr:row>38</xdr:row>
      <xdr:rowOff>119093</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532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110220</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62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29395</xdr:rowOff>
    </xdr:from>
    <xdr:to>
      <xdr:col>67</xdr:col>
      <xdr:colOff>101600</xdr:colOff>
      <xdr:row>37</xdr:row>
      <xdr:rowOff>130995</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373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122122</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465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53</xdr:row>
      <xdr:rowOff>130215</xdr:rowOff>
    </xdr:from>
    <xdr:to>
      <xdr:col>85</xdr:col>
      <xdr:colOff>126364</xdr:colOff>
      <xdr:row>58</xdr:row>
      <xdr:rowOff>99636</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9217065"/>
          <a:ext cx="1269" cy="8266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103463</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47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99636</xdr:rowOff>
    </xdr:from>
    <xdr:to>
      <xdr:col>86</xdr:col>
      <xdr:colOff>25400</xdr:colOff>
      <xdr:row>58</xdr:row>
      <xdr:rowOff>99636</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043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52</xdr:row>
      <xdr:rowOff>76892</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992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494,979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53</xdr:row>
      <xdr:rowOff>130215</xdr:rowOff>
    </xdr:from>
    <xdr:to>
      <xdr:col>86</xdr:col>
      <xdr:colOff>25400</xdr:colOff>
      <xdr:row>53</xdr:row>
      <xdr:rowOff>130215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9217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51</xdr:row>
      <xdr:rowOff>79273</xdr:rowOff>
    </xdr:from>
    <xdr:to>
      <xdr:col>85</xdr:col>
      <xdr:colOff>127000</xdr:colOff>
      <xdr:row>54</xdr:row>
      <xdr:rowOff>168909</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5481300" y="8823223"/>
          <a:ext cx="838200" cy="603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31743</xdr:rowOff>
    </xdr:from>
    <xdr:ext cx="599010"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8043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53316</xdr:rowOff>
    </xdr:from>
    <xdr:to>
      <xdr:col>85</xdr:col>
      <xdr:colOff>177800</xdr:colOff>
      <xdr:row>57</xdr:row>
      <xdr:rowOff>154916</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82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51</xdr:row>
      <xdr:rowOff>79273</xdr:rowOff>
    </xdr:from>
    <xdr:to>
      <xdr:col>81</xdr:col>
      <xdr:colOff>50800</xdr:colOff>
      <xdr:row>54</xdr:row>
      <xdr:rowOff>110260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8823223"/>
          <a:ext cx="889000" cy="545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73102</xdr:rowOff>
    </xdr:from>
    <xdr:to>
      <xdr:col>81</xdr:col>
      <xdr:colOff>101600</xdr:colOff>
      <xdr:row>58</xdr:row>
      <xdr:rowOff>3252</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845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165829</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181795" y="99384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27397</xdr:rowOff>
    </xdr:from>
    <xdr:to>
      <xdr:col>76</xdr:col>
      <xdr:colOff>114300</xdr:colOff>
      <xdr:row>54</xdr:row>
      <xdr:rowOff>110260</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285697"/>
          <a:ext cx="889000" cy="82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105618</xdr:rowOff>
    </xdr:from>
    <xdr:to>
      <xdr:col>76</xdr:col>
      <xdr:colOff>165100</xdr:colOff>
      <xdr:row>58</xdr:row>
      <xdr:rowOff>35768</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78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26895</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292795" y="9970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27397</xdr:rowOff>
    </xdr:from>
    <xdr:to>
      <xdr:col>71</xdr:col>
      <xdr:colOff>177800</xdr:colOff>
      <xdr:row>55</xdr:row>
      <xdr:rowOff>27015</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9285697"/>
          <a:ext cx="889000" cy="171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119631</xdr:rowOff>
    </xdr:from>
    <xdr:to>
      <xdr:col>72</xdr:col>
      <xdr:colOff>38100</xdr:colOff>
      <xdr:row>58</xdr:row>
      <xdr:rowOff>49781</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92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40908</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3795" y="9985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122855</xdr:rowOff>
    </xdr:from>
    <xdr:to>
      <xdr:col>67</xdr:col>
      <xdr:colOff>101600</xdr:colOff>
      <xdr:row>58</xdr:row>
      <xdr:rowOff>53005</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95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44132</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4795" y="9988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118109</xdr:rowOff>
    </xdr:from>
    <xdr:to>
      <xdr:col>85</xdr:col>
      <xdr:colOff>177800</xdr:colOff>
      <xdr:row>55</xdr:row>
      <xdr:rowOff>48259</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376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140986</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227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51</xdr:row>
      <xdr:rowOff>28473</xdr:rowOff>
    </xdr:from>
    <xdr:to>
      <xdr:col>81</xdr:col>
      <xdr:colOff>101600</xdr:colOff>
      <xdr:row>51</xdr:row>
      <xdr:rowOff>130073</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8772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49</xdr:row>
      <xdr:rowOff>146600</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181795" y="8547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59460</xdr:rowOff>
    </xdr:from>
    <xdr:to>
      <xdr:col>76</xdr:col>
      <xdr:colOff>165100</xdr:colOff>
      <xdr:row>54</xdr:row>
      <xdr:rowOff>161060</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317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53</xdr:row>
      <xdr:rowOff>6137</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292795" y="9092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148047</xdr:rowOff>
    </xdr:from>
    <xdr:to>
      <xdr:col>72</xdr:col>
      <xdr:colOff>38100</xdr:colOff>
      <xdr:row>54</xdr:row>
      <xdr:rowOff>78197</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234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52</xdr:row>
      <xdr:rowOff>94724</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03795" y="9010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147665</xdr:rowOff>
    </xdr:from>
    <xdr:to>
      <xdr:col>67</xdr:col>
      <xdr:colOff>101600</xdr:colOff>
      <xdr:row>55</xdr:row>
      <xdr:rowOff>77815</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405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53</xdr:row>
      <xdr:rowOff>94342</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14795" y="9181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160262</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1990312"/>
          <a:ext cx="1269" cy="1598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106939</xdr:rowOff>
    </xdr:from>
    <xdr:ext cx="599010"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765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419,603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160262</xdr:rowOff>
    </xdr:from>
    <xdr:to>
      <xdr:col>86</xdr:col>
      <xdr:colOff>25400</xdr:colOff>
      <xdr:row>69</xdr:row>
      <xdr:rowOff>160262</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1990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64316</xdr:rowOff>
    </xdr:from>
    <xdr:ext cx="534377"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2659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41439</xdr:rowOff>
    </xdr:from>
    <xdr:to>
      <xdr:col>85</xdr:col>
      <xdr:colOff>177800</xdr:colOff>
      <xdr:row>78</xdr:row>
      <xdr:rowOff>143039</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1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18681</xdr:rowOff>
    </xdr:from>
    <xdr:to>
      <xdr:col>81</xdr:col>
      <xdr:colOff>101600</xdr:colOff>
      <xdr:row>78</xdr:row>
      <xdr:rowOff>120281</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39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136808</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14111" y="13167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40078</xdr:rowOff>
    </xdr:from>
    <xdr:to>
      <xdr:col>76</xdr:col>
      <xdr:colOff>165100</xdr:colOff>
      <xdr:row>78</xdr:row>
      <xdr:rowOff>141678</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1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158205</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25111" y="13188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41301</xdr:rowOff>
    </xdr:from>
    <xdr:to>
      <xdr:col>72</xdr:col>
      <xdr:colOff>38100</xdr:colOff>
      <xdr:row>78</xdr:row>
      <xdr:rowOff>142901</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14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159428</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36111" y="13189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44362</xdr:rowOff>
    </xdr:from>
    <xdr:to>
      <xdr:col>67</xdr:col>
      <xdr:colOff>101600</xdr:colOff>
      <xdr:row>78</xdr:row>
      <xdr:rowOff>145962</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417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162489</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47111" y="13192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a:extLst>
            <a:ext uri="{FF2B5EF4-FFF2-40B4-BE49-F238E27FC236}">
              <a16:creationId xmlns:a16="http://schemas.microsoft.com/office/drawing/2014/main" id="{00000000-0008-0000-07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39571</xdr:rowOff>
    </xdr:from>
    <xdr:to>
      <xdr:col>85</xdr:col>
      <xdr:colOff>126364</xdr:colOff>
      <xdr:row>98</xdr:row>
      <xdr:rowOff>138075</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6317595" y="15470071"/>
          <a:ext cx="1269" cy="1470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141902</xdr:rowOff>
    </xdr:from>
    <xdr:ext cx="378565" cy="259045"/>
    <xdr:sp macro="" textlink="">
      <xdr:nvSpPr>
        <xdr:cNvPr id="682" name="公債費最小値テキスト">
          <a:extLst>
            <a:ext uri="{FF2B5EF4-FFF2-40B4-BE49-F238E27FC236}">
              <a16:creationId xmlns:a16="http://schemas.microsoft.com/office/drawing/2014/main" id="{00000000-0008-0000-0700-0000AA020000}"/>
            </a:ext>
          </a:extLst>
        </xdr:cNvPr>
        <xdr:cNvSpPr txBox="1"/>
      </xdr:nvSpPr>
      <xdr:spPr>
        <a:xfrm>
          <a:off x="16370300" y="169440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138075</xdr:rowOff>
    </xdr:from>
    <xdr:to>
      <xdr:col>86</xdr:col>
      <xdr:colOff>25400</xdr:colOff>
      <xdr:row>98</xdr:row>
      <xdr:rowOff>138075</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6940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157698</xdr:rowOff>
    </xdr:from>
    <xdr:ext cx="599010" cy="259045"/>
    <xdr:sp macro="" textlink="">
      <xdr:nvSpPr>
        <xdr:cNvPr id="684" name="公債費最大値テキスト">
          <a:extLst>
            <a:ext uri="{FF2B5EF4-FFF2-40B4-BE49-F238E27FC236}">
              <a16:creationId xmlns:a16="http://schemas.microsoft.com/office/drawing/2014/main" id="{00000000-0008-0000-0700-0000AC020000}"/>
            </a:ext>
          </a:extLst>
        </xdr:cNvPr>
        <xdr:cNvSpPr txBox="1"/>
      </xdr:nvSpPr>
      <xdr:spPr>
        <a:xfrm>
          <a:off x="16370300" y="15245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643,801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39571</xdr:rowOff>
    </xdr:from>
    <xdr:to>
      <xdr:col>86</xdr:col>
      <xdr:colOff>25400</xdr:colOff>
      <xdr:row>90</xdr:row>
      <xdr:rowOff>39571</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5470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90</xdr:row>
      <xdr:rowOff>39571</xdr:rowOff>
    </xdr:from>
    <xdr:to>
      <xdr:col>85</xdr:col>
      <xdr:colOff>127000</xdr:colOff>
      <xdr:row>91</xdr:row>
      <xdr:rowOff>26484</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5481300" y="15470071"/>
          <a:ext cx="838200" cy="158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71778</xdr:rowOff>
    </xdr:from>
    <xdr:ext cx="599010" cy="259045"/>
    <xdr:sp macro="" textlink="">
      <xdr:nvSpPr>
        <xdr:cNvPr id="687" name="公債費平均値テキスト">
          <a:extLst>
            <a:ext uri="{FF2B5EF4-FFF2-40B4-BE49-F238E27FC236}">
              <a16:creationId xmlns:a16="http://schemas.microsoft.com/office/drawing/2014/main" id="{00000000-0008-0000-0700-0000AF020000}"/>
            </a:ext>
          </a:extLst>
        </xdr:cNvPr>
        <xdr:cNvSpPr txBox="1"/>
      </xdr:nvSpPr>
      <xdr:spPr>
        <a:xfrm>
          <a:off x="16370300" y="165309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93351</xdr:rowOff>
    </xdr:from>
    <xdr:to>
      <xdr:col>85</xdr:col>
      <xdr:colOff>177800</xdr:colOff>
      <xdr:row>97</xdr:row>
      <xdr:rowOff>23501</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6268700" y="16552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90</xdr:row>
      <xdr:rowOff>103043</xdr:rowOff>
    </xdr:from>
    <xdr:to>
      <xdr:col>81</xdr:col>
      <xdr:colOff>50800</xdr:colOff>
      <xdr:row>91</xdr:row>
      <xdr:rowOff>26484</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4592300" y="15533543"/>
          <a:ext cx="889000" cy="94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82181</xdr:rowOff>
    </xdr:from>
    <xdr:to>
      <xdr:col>81</xdr:col>
      <xdr:colOff>101600</xdr:colOff>
      <xdr:row>97</xdr:row>
      <xdr:rowOff>12331</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5430500" y="16541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3458</xdr:rowOff>
    </xdr:from>
    <xdr:ext cx="599010"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181795" y="16634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90</xdr:row>
      <xdr:rowOff>103043</xdr:rowOff>
    </xdr:from>
    <xdr:to>
      <xdr:col>76</xdr:col>
      <xdr:colOff>114300</xdr:colOff>
      <xdr:row>91</xdr:row>
      <xdr:rowOff>36517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3703300" y="15533543"/>
          <a:ext cx="889000" cy="104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139695</xdr:rowOff>
    </xdr:from>
    <xdr:to>
      <xdr:col>76</xdr:col>
      <xdr:colOff>165100</xdr:colOff>
      <xdr:row>97</xdr:row>
      <xdr:rowOff>69845</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4541500" y="1659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60972</xdr:rowOff>
    </xdr:from>
    <xdr:ext cx="59901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4292795" y="16691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91</xdr:row>
      <xdr:rowOff>36517</xdr:rowOff>
    </xdr:from>
    <xdr:to>
      <xdr:col>71</xdr:col>
      <xdr:colOff>177800</xdr:colOff>
      <xdr:row>91</xdr:row>
      <xdr:rowOff>100406</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2814300" y="15638467"/>
          <a:ext cx="889000" cy="63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143790</xdr:rowOff>
    </xdr:from>
    <xdr:to>
      <xdr:col>72</xdr:col>
      <xdr:colOff>38100</xdr:colOff>
      <xdr:row>97</xdr:row>
      <xdr:rowOff>73940</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3652500" y="16602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65067</xdr:rowOff>
    </xdr:from>
    <xdr:ext cx="59901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403795" y="16695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150414</xdr:rowOff>
    </xdr:from>
    <xdr:to>
      <xdr:col>67</xdr:col>
      <xdr:colOff>101600</xdr:colOff>
      <xdr:row>97</xdr:row>
      <xdr:rowOff>80564</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2763500" y="16609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71691</xdr:rowOff>
    </xdr:from>
    <xdr:ext cx="59901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514795" y="167023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89</xdr:row>
      <xdr:rowOff>160221</xdr:rowOff>
    </xdr:from>
    <xdr:to>
      <xdr:col>85</xdr:col>
      <xdr:colOff>177800</xdr:colOff>
      <xdr:row>90</xdr:row>
      <xdr:rowOff>90371</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6268700" y="15419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89</xdr:row>
      <xdr:rowOff>113248</xdr:rowOff>
    </xdr:from>
    <xdr:ext cx="599010" cy="259045"/>
    <xdr:sp macro="" textlink="">
      <xdr:nvSpPr>
        <xdr:cNvPr id="706" name="公債費該当値テキスト">
          <a:extLst>
            <a:ext uri="{FF2B5EF4-FFF2-40B4-BE49-F238E27FC236}">
              <a16:creationId xmlns:a16="http://schemas.microsoft.com/office/drawing/2014/main" id="{00000000-0008-0000-0700-0000C2020000}"/>
            </a:ext>
          </a:extLst>
        </xdr:cNvPr>
        <xdr:cNvSpPr txBox="1"/>
      </xdr:nvSpPr>
      <xdr:spPr>
        <a:xfrm>
          <a:off x="16370300" y="15372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90</xdr:row>
      <xdr:rowOff>147134</xdr:rowOff>
    </xdr:from>
    <xdr:to>
      <xdr:col>81</xdr:col>
      <xdr:colOff>101600</xdr:colOff>
      <xdr:row>91</xdr:row>
      <xdr:rowOff>77284</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5430500" y="15577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89</xdr:row>
      <xdr:rowOff>93811</xdr:rowOff>
    </xdr:from>
    <xdr:ext cx="59901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181795" y="15352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90</xdr:row>
      <xdr:rowOff>52243</xdr:rowOff>
    </xdr:from>
    <xdr:to>
      <xdr:col>76</xdr:col>
      <xdr:colOff>165100</xdr:colOff>
      <xdr:row>90</xdr:row>
      <xdr:rowOff>153843</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4541500" y="15482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88</xdr:row>
      <xdr:rowOff>170370</xdr:rowOff>
    </xdr:from>
    <xdr:ext cx="59901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292795" y="15257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90</xdr:row>
      <xdr:rowOff>157167</xdr:rowOff>
    </xdr:from>
    <xdr:to>
      <xdr:col>72</xdr:col>
      <xdr:colOff>38100</xdr:colOff>
      <xdr:row>91</xdr:row>
      <xdr:rowOff>87317</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3652500" y="1558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89</xdr:row>
      <xdr:rowOff>103844</xdr:rowOff>
    </xdr:from>
    <xdr:ext cx="59901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403795" y="15362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91</xdr:row>
      <xdr:rowOff>49606</xdr:rowOff>
    </xdr:from>
    <xdr:to>
      <xdr:col>67</xdr:col>
      <xdr:colOff>101600</xdr:colOff>
      <xdr:row>91</xdr:row>
      <xdr:rowOff>151206</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2763500" y="1565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89</xdr:row>
      <xdr:rowOff>167733</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514795" y="15426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a:extLst>
            <a:ext uri="{FF2B5EF4-FFF2-40B4-BE49-F238E27FC236}">
              <a16:creationId xmlns:a16="http://schemas.microsoft.com/office/drawing/2014/main" id="{00000000-0008-0000-07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92266</xdr:rowOff>
    </xdr:from>
    <xdr:to>
      <xdr:col>116</xdr:col>
      <xdr:colOff>62864</xdr:colOff>
      <xdr:row>39</xdr:row>
      <xdr:rowOff>44450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flipV="1">
          <a:off x="22159595" y="5235766"/>
          <a:ext cx="1269" cy="1495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88028</xdr:rowOff>
    </xdr:from>
    <xdr:ext cx="249299" cy="259045"/>
    <xdr:sp macro="" textlink="">
      <xdr:nvSpPr>
        <xdr:cNvPr id="739" name="諸支出金最小値テキスト">
          <a:extLst>
            <a:ext uri="{FF2B5EF4-FFF2-40B4-BE49-F238E27FC236}">
              <a16:creationId xmlns:a16="http://schemas.microsoft.com/office/drawing/2014/main" id="{00000000-0008-0000-0700-0000E3020000}"/>
            </a:ext>
          </a:extLst>
        </xdr:cNvPr>
        <xdr:cNvSpPr txBox="1"/>
      </xdr:nvSpPr>
      <xdr:spPr>
        <a:xfrm>
          <a:off x="22212300" y="67745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38943</xdr:rowOff>
    </xdr:from>
    <xdr:ext cx="469744" cy="259045"/>
    <xdr:sp macro="" textlink="">
      <xdr:nvSpPr>
        <xdr:cNvPr id="741" name="諸支出金最大値テキスト">
          <a:extLst>
            <a:ext uri="{FF2B5EF4-FFF2-40B4-BE49-F238E27FC236}">
              <a16:creationId xmlns:a16="http://schemas.microsoft.com/office/drawing/2014/main" id="{00000000-0008-0000-0700-0000E5020000}"/>
            </a:ext>
          </a:extLst>
        </xdr:cNvPr>
        <xdr:cNvSpPr txBox="1"/>
      </xdr:nvSpPr>
      <xdr:spPr>
        <a:xfrm>
          <a:off x="22212300" y="5010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7,849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92266</xdr:rowOff>
    </xdr:from>
    <xdr:to>
      <xdr:col>116</xdr:col>
      <xdr:colOff>152400</xdr:colOff>
      <xdr:row>30</xdr:row>
      <xdr:rowOff>92266</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5235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5478</xdr:rowOff>
    </xdr:from>
    <xdr:ext cx="313932" cy="259045"/>
    <xdr:sp macro="" textlink="">
      <xdr:nvSpPr>
        <xdr:cNvPr id="744" name="諸支出金平均値テキスト">
          <a:extLst>
            <a:ext uri="{FF2B5EF4-FFF2-40B4-BE49-F238E27FC236}">
              <a16:creationId xmlns:a16="http://schemas.microsoft.com/office/drawing/2014/main" id="{00000000-0008-0000-0700-0000E8020000}"/>
            </a:ext>
          </a:extLst>
        </xdr:cNvPr>
        <xdr:cNvSpPr txBox="1"/>
      </xdr:nvSpPr>
      <xdr:spPr>
        <a:xfrm>
          <a:off x="22212300" y="65205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154051</xdr:rowOff>
    </xdr:from>
    <xdr:to>
      <xdr:col>116</xdr:col>
      <xdr:colOff>114300</xdr:colOff>
      <xdr:row>39</xdr:row>
      <xdr:rowOff>84201</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2110700" y="6669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124714</xdr:rowOff>
    </xdr:from>
    <xdr:to>
      <xdr:col>112</xdr:col>
      <xdr:colOff>38100</xdr:colOff>
      <xdr:row>39</xdr:row>
      <xdr:rowOff>54864</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1272500" y="663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71391</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134017" y="64150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165100</xdr:rowOff>
    </xdr:from>
    <xdr:to>
      <xdr:col>107</xdr:col>
      <xdr:colOff>101600</xdr:colOff>
      <xdr:row>39</xdr:row>
      <xdr:rowOff>95250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0383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167767</xdr:rowOff>
    </xdr:from>
    <xdr:to>
      <xdr:col>102</xdr:col>
      <xdr:colOff>165100</xdr:colOff>
      <xdr:row>37</xdr:row>
      <xdr:rowOff>97917</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9494500" y="6339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114444</xdr:rowOff>
    </xdr:from>
    <xdr:ext cx="469744"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10428" y="611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113665</xdr:rowOff>
    </xdr:from>
    <xdr:to>
      <xdr:col>98</xdr:col>
      <xdr:colOff>38100</xdr:colOff>
      <xdr:row>39</xdr:row>
      <xdr:rowOff>43815</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8605500" y="6628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60342</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67017" y="6403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132478</xdr:rowOff>
    </xdr:from>
    <xdr:ext cx="249299" cy="259045"/>
    <xdr:sp macro="" textlink="">
      <xdr:nvSpPr>
        <xdr:cNvPr id="763" name="諸支出金該当値テキスト">
          <a:extLst>
            <a:ext uri="{FF2B5EF4-FFF2-40B4-BE49-F238E27FC236}">
              <a16:creationId xmlns:a16="http://schemas.microsoft.com/office/drawing/2014/main" id="{00000000-0008-0000-0700-0000FB020000}"/>
            </a:ext>
          </a:extLst>
        </xdr:cNvPr>
        <xdr:cNvSpPr txBox="1"/>
      </xdr:nvSpPr>
      <xdr:spPr>
        <a:xfrm>
          <a:off x="22212300" y="66475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111777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309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沖縄県平均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a:extLst>
            <a:ext uri="{FF2B5EF4-FFF2-40B4-BE49-F238E27FC236}">
              <a16:creationId xmlns:a16="http://schemas.microsoft.com/office/drawing/2014/main" id="{00000000-0008-0000-0700-000014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a:extLst>
            <a:ext uri="{FF2B5EF4-FFF2-40B4-BE49-F238E27FC236}">
              <a16:creationId xmlns:a16="http://schemas.microsoft.com/office/drawing/2014/main" id="{00000000-0008-0000-0700-000016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a:extLst>
            <a:ext uri="{FF2B5EF4-FFF2-40B4-BE49-F238E27FC236}">
              <a16:creationId xmlns:a16="http://schemas.microsoft.com/office/drawing/2014/main" id="{00000000-0008-0000-0700-000019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a:extLst>
            <a:ext uri="{FF2B5EF4-FFF2-40B4-BE49-F238E27FC236}">
              <a16:creationId xmlns:a16="http://schemas.microsoft.com/office/drawing/2014/main" id="{00000000-0008-0000-0700-00002C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おおむね横ばいの数値が多いが、農林水産業費が前年度比で増加している。北大東製糖工場更新事業によるものが大きい。（</a:t>
          </a:r>
          <a:r>
            <a:rPr kumimoji="1" lang="en-US" altLang="ja-JP" sz="1300">
              <a:latin typeface="ＭＳ Ｐゴシック" panose="020B0600070205080204" pitchFamily="50" charset="-128"/>
              <a:ea typeface="ＭＳ Ｐゴシック" panose="020B0600070205080204" pitchFamily="50" charset="-128"/>
            </a:rPr>
            <a:t>1,155,107</a:t>
          </a:r>
          <a:r>
            <a:rPr kumimoji="1" lang="ja-JP" altLang="en-US" sz="1300">
              <a:latin typeface="ＭＳ Ｐゴシック" panose="020B0600070205080204" pitchFamily="50" charset="-128"/>
              <a:ea typeface="ＭＳ Ｐゴシック" panose="020B0600070205080204" pitchFamily="50" charset="-128"/>
            </a:rPr>
            <a:t>千円）</a:t>
          </a:r>
        </a:p>
        <a:p>
          <a:r>
            <a:rPr kumimoji="1" lang="ja-JP" altLang="en-US" sz="1300">
              <a:latin typeface="ＭＳ Ｐゴシック" panose="020B0600070205080204" pitchFamily="50" charset="-128"/>
              <a:ea typeface="ＭＳ Ｐゴシック" panose="020B0600070205080204" pitchFamily="50" charset="-128"/>
            </a:rPr>
            <a:t>土木費では他団体にない空港管理費が含まれるため、類似団体平均より高い水準となっている。</a:t>
          </a:r>
        </a:p>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年度に策定した総合計画、将来人口フレーム等の内容を踏まえ、生活・自然・生業、統合の目標達成を目指して、効率的かつ持続可能な事業運営を進める。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沖縄県北大東村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財政調整基金残高について改善がみられた。積立金について、財政調整基金の積立（</a:t>
          </a:r>
          <a:r>
            <a:rPr kumimoji="1" lang="en-US" altLang="ja-JP" sz="1400">
              <a:latin typeface="ＭＳ ゴシック" pitchFamily="49" charset="-128"/>
              <a:ea typeface="ＭＳ ゴシック" pitchFamily="49" charset="-128"/>
            </a:rPr>
            <a:t>196,711</a:t>
          </a:r>
          <a:r>
            <a:rPr kumimoji="1" lang="ja-JP" altLang="en-US" sz="1400">
              <a:latin typeface="ＭＳ ゴシック" pitchFamily="49" charset="-128"/>
              <a:ea typeface="ＭＳ ゴシック" pitchFamily="49" charset="-128"/>
            </a:rPr>
            <a:t>千円）、取崩（</a:t>
          </a:r>
          <a:r>
            <a:rPr kumimoji="1" lang="en-US" altLang="ja-JP" sz="1400">
              <a:latin typeface="ＭＳ ゴシック" pitchFamily="49" charset="-128"/>
              <a:ea typeface="ＭＳ ゴシック" pitchFamily="49" charset="-128"/>
            </a:rPr>
            <a:t>120,534</a:t>
          </a:r>
          <a:r>
            <a:rPr kumimoji="1" lang="ja-JP" altLang="en-US" sz="1400">
              <a:latin typeface="ＭＳ ゴシック" pitchFamily="49" charset="-128"/>
              <a:ea typeface="ＭＳ ゴシック" pitchFamily="49" charset="-128"/>
            </a:rPr>
            <a:t>千円）があった。引き続き持続的な行政経営のため、基金の効率的な運用、財政健全化に努める。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沖縄県北大東村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各会計において赤字は発生しておらず、国民健康保険事業特別会計・歯科特別会計については、前年度より標準財政規模比の黒字額が改善している。この状況を継続できるよう、経費削減を図り、適正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75" thickBot="1" x14ac:dyDescent="0.2">
      <c r="B2" s="164" t="s">
        <v>77</v>
      </c>
      <c r="C2" s="164"/>
      <c r="D2" s="165"/>
    </row>
    <row r="3" spans="1:119" ht="18.75" customHeight="1" thickBot="1" x14ac:dyDescent="0.2">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15">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3792131</v>
      </c>
      <c r="BO4" s="358"/>
      <c r="BP4" s="358"/>
      <c r="BQ4" s="358"/>
      <c r="BR4" s="358"/>
      <c r="BS4" s="358"/>
      <c r="BT4" s="358"/>
      <c r="BU4" s="359"/>
      <c r="BV4" s="357">
        <v>2483321</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8.3000000000000007</v>
      </c>
      <c r="CU4" s="364"/>
      <c r="CV4" s="364"/>
      <c r="CW4" s="364"/>
      <c r="CX4" s="364"/>
      <c r="CY4" s="364"/>
      <c r="CZ4" s="364"/>
      <c r="DA4" s="365"/>
      <c r="DB4" s="363">
        <v>14.3</v>
      </c>
      <c r="DC4" s="364"/>
      <c r="DD4" s="364"/>
      <c r="DE4" s="364"/>
      <c r="DF4" s="364"/>
      <c r="DG4" s="364"/>
      <c r="DH4" s="364"/>
      <c r="DI4" s="365"/>
    </row>
    <row r="5" spans="1:119" ht="18.75" customHeight="1" x14ac:dyDescent="0.15">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3653728</v>
      </c>
      <c r="BO5" s="395"/>
      <c r="BP5" s="395"/>
      <c r="BQ5" s="395"/>
      <c r="BR5" s="395"/>
      <c r="BS5" s="395"/>
      <c r="BT5" s="395"/>
      <c r="BU5" s="396"/>
      <c r="BV5" s="394">
        <v>2307338</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80.599999999999994</v>
      </c>
      <c r="CU5" s="392"/>
      <c r="CV5" s="392"/>
      <c r="CW5" s="392"/>
      <c r="CX5" s="392"/>
      <c r="CY5" s="392"/>
      <c r="CZ5" s="392"/>
      <c r="DA5" s="393"/>
      <c r="DB5" s="391">
        <v>84.4</v>
      </c>
      <c r="DC5" s="392"/>
      <c r="DD5" s="392"/>
      <c r="DE5" s="392"/>
      <c r="DF5" s="392"/>
      <c r="DG5" s="392"/>
      <c r="DH5" s="392"/>
      <c r="DI5" s="393"/>
    </row>
    <row r="6" spans="1:119" ht="18.75" customHeight="1" x14ac:dyDescent="0.15">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138403</v>
      </c>
      <c r="BO6" s="395"/>
      <c r="BP6" s="395"/>
      <c r="BQ6" s="395"/>
      <c r="BR6" s="395"/>
      <c r="BS6" s="395"/>
      <c r="BT6" s="395"/>
      <c r="BU6" s="396"/>
      <c r="BV6" s="394">
        <v>175983</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80.8</v>
      </c>
      <c r="CU6" s="432"/>
      <c r="CV6" s="432"/>
      <c r="CW6" s="432"/>
      <c r="CX6" s="432"/>
      <c r="CY6" s="432"/>
      <c r="CZ6" s="432"/>
      <c r="DA6" s="433"/>
      <c r="DB6" s="431">
        <v>84.7</v>
      </c>
      <c r="DC6" s="432"/>
      <c r="DD6" s="432"/>
      <c r="DE6" s="432"/>
      <c r="DF6" s="432"/>
      <c r="DG6" s="432"/>
      <c r="DH6" s="432"/>
      <c r="DI6" s="433"/>
    </row>
    <row r="7" spans="1:119" ht="18.75" customHeight="1" x14ac:dyDescent="0.15">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90</v>
      </c>
      <c r="AV7" s="427"/>
      <c r="AW7" s="427"/>
      <c r="AX7" s="427"/>
      <c r="AY7" s="428" t="s">
        <v>101</v>
      </c>
      <c r="AZ7" s="429"/>
      <c r="BA7" s="429"/>
      <c r="BB7" s="429"/>
      <c r="BC7" s="429"/>
      <c r="BD7" s="429"/>
      <c r="BE7" s="429"/>
      <c r="BF7" s="429"/>
      <c r="BG7" s="429"/>
      <c r="BH7" s="429"/>
      <c r="BI7" s="429"/>
      <c r="BJ7" s="429"/>
      <c r="BK7" s="429"/>
      <c r="BL7" s="429"/>
      <c r="BM7" s="430"/>
      <c r="BN7" s="394">
        <v>56021</v>
      </c>
      <c r="BO7" s="395"/>
      <c r="BP7" s="395"/>
      <c r="BQ7" s="395"/>
      <c r="BR7" s="395"/>
      <c r="BS7" s="395"/>
      <c r="BT7" s="395"/>
      <c r="BU7" s="396"/>
      <c r="BV7" s="394">
        <v>45449</v>
      </c>
      <c r="BW7" s="395"/>
      <c r="BX7" s="395"/>
      <c r="BY7" s="395"/>
      <c r="BZ7" s="395"/>
      <c r="CA7" s="395"/>
      <c r="CB7" s="395"/>
      <c r="CC7" s="396"/>
      <c r="CD7" s="397" t="s">
        <v>102</v>
      </c>
      <c r="CE7" s="398"/>
      <c r="CF7" s="398"/>
      <c r="CG7" s="398"/>
      <c r="CH7" s="398"/>
      <c r="CI7" s="398"/>
      <c r="CJ7" s="398"/>
      <c r="CK7" s="398"/>
      <c r="CL7" s="398"/>
      <c r="CM7" s="398"/>
      <c r="CN7" s="398"/>
      <c r="CO7" s="398"/>
      <c r="CP7" s="398"/>
      <c r="CQ7" s="398"/>
      <c r="CR7" s="398"/>
      <c r="CS7" s="399"/>
      <c r="CT7" s="394">
        <v>993149</v>
      </c>
      <c r="CU7" s="395"/>
      <c r="CV7" s="395"/>
      <c r="CW7" s="395"/>
      <c r="CX7" s="395"/>
      <c r="CY7" s="395"/>
      <c r="CZ7" s="395"/>
      <c r="DA7" s="396"/>
      <c r="DB7" s="394">
        <v>914385</v>
      </c>
      <c r="DC7" s="395"/>
      <c r="DD7" s="395"/>
      <c r="DE7" s="395"/>
      <c r="DF7" s="395"/>
      <c r="DG7" s="395"/>
      <c r="DH7" s="395"/>
      <c r="DI7" s="396"/>
    </row>
    <row r="8" spans="1:119" ht="18.75" customHeight="1" thickBot="1" x14ac:dyDescent="0.2">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103</v>
      </c>
      <c r="AN8" s="424"/>
      <c r="AO8" s="424"/>
      <c r="AP8" s="424"/>
      <c r="AQ8" s="424"/>
      <c r="AR8" s="424"/>
      <c r="AS8" s="424"/>
      <c r="AT8" s="425"/>
      <c r="AU8" s="426" t="s">
        <v>90</v>
      </c>
      <c r="AV8" s="427"/>
      <c r="AW8" s="427"/>
      <c r="AX8" s="427"/>
      <c r="AY8" s="428" t="s">
        <v>104</v>
      </c>
      <c r="AZ8" s="429"/>
      <c r="BA8" s="429"/>
      <c r="BB8" s="429"/>
      <c r="BC8" s="429"/>
      <c r="BD8" s="429"/>
      <c r="BE8" s="429"/>
      <c r="BF8" s="429"/>
      <c r="BG8" s="429"/>
      <c r="BH8" s="429"/>
      <c r="BI8" s="429"/>
      <c r="BJ8" s="429"/>
      <c r="BK8" s="429"/>
      <c r="BL8" s="429"/>
      <c r="BM8" s="430"/>
      <c r="BN8" s="394">
        <v>82382</v>
      </c>
      <c r="BO8" s="395"/>
      <c r="BP8" s="395"/>
      <c r="BQ8" s="395"/>
      <c r="BR8" s="395"/>
      <c r="BS8" s="395"/>
      <c r="BT8" s="395"/>
      <c r="BU8" s="396"/>
      <c r="BV8" s="394">
        <v>130534</v>
      </c>
      <c r="BW8" s="395"/>
      <c r="BX8" s="395"/>
      <c r="BY8" s="395"/>
      <c r="BZ8" s="395"/>
      <c r="CA8" s="395"/>
      <c r="CB8" s="395"/>
      <c r="CC8" s="396"/>
      <c r="CD8" s="397" t="s">
        <v>105</v>
      </c>
      <c r="CE8" s="398"/>
      <c r="CF8" s="398"/>
      <c r="CG8" s="398"/>
      <c r="CH8" s="398"/>
      <c r="CI8" s="398"/>
      <c r="CJ8" s="398"/>
      <c r="CK8" s="398"/>
      <c r="CL8" s="398"/>
      <c r="CM8" s="398"/>
      <c r="CN8" s="398"/>
      <c r="CO8" s="398"/>
      <c r="CP8" s="398"/>
      <c r="CQ8" s="398"/>
      <c r="CR8" s="398"/>
      <c r="CS8" s="399"/>
      <c r="CT8" s="434">
        <v>0.09</v>
      </c>
      <c r="CU8" s="435"/>
      <c r="CV8" s="435"/>
      <c r="CW8" s="435"/>
      <c r="CX8" s="435"/>
      <c r="CY8" s="435"/>
      <c r="CZ8" s="435"/>
      <c r="DA8" s="436"/>
      <c r="DB8" s="434">
        <v>0.1</v>
      </c>
      <c r="DC8" s="435"/>
      <c r="DD8" s="435"/>
      <c r="DE8" s="435"/>
      <c r="DF8" s="435"/>
      <c r="DG8" s="435"/>
      <c r="DH8" s="435"/>
      <c r="DI8" s="436"/>
    </row>
    <row r="9" spans="1:119" ht="18.75" customHeight="1" thickBot="1" x14ac:dyDescent="0.2">
      <c r="A9" s="163"/>
      <c r="B9" s="388" t="s">
        <v>106</v>
      </c>
      <c r="C9" s="389"/>
      <c r="D9" s="389"/>
      <c r="E9" s="389"/>
      <c r="F9" s="389"/>
      <c r="G9" s="389"/>
      <c r="H9" s="389"/>
      <c r="I9" s="389"/>
      <c r="J9" s="389"/>
      <c r="K9" s="437"/>
      <c r="L9" s="438" t="s">
        <v>107</v>
      </c>
      <c r="M9" s="439"/>
      <c r="N9" s="439"/>
      <c r="O9" s="439"/>
      <c r="P9" s="439"/>
      <c r="Q9" s="440"/>
      <c r="R9" s="441">
        <v>590</v>
      </c>
      <c r="S9" s="442"/>
      <c r="T9" s="442"/>
      <c r="U9" s="442"/>
      <c r="V9" s="443"/>
      <c r="W9" s="351" t="s">
        <v>108</v>
      </c>
      <c r="X9" s="352"/>
      <c r="Y9" s="352"/>
      <c r="Z9" s="352"/>
      <c r="AA9" s="352"/>
      <c r="AB9" s="352"/>
      <c r="AC9" s="352"/>
      <c r="AD9" s="352"/>
      <c r="AE9" s="352"/>
      <c r="AF9" s="352"/>
      <c r="AG9" s="352"/>
      <c r="AH9" s="352"/>
      <c r="AI9" s="352"/>
      <c r="AJ9" s="352"/>
      <c r="AK9" s="352"/>
      <c r="AL9" s="353"/>
      <c r="AM9" s="423" t="s">
        <v>109</v>
      </c>
      <c r="AN9" s="424"/>
      <c r="AO9" s="424"/>
      <c r="AP9" s="424"/>
      <c r="AQ9" s="424"/>
      <c r="AR9" s="424"/>
      <c r="AS9" s="424"/>
      <c r="AT9" s="425"/>
      <c r="AU9" s="426" t="s">
        <v>90</v>
      </c>
      <c r="AV9" s="427"/>
      <c r="AW9" s="427"/>
      <c r="AX9" s="427"/>
      <c r="AY9" s="428" t="s">
        <v>110</v>
      </c>
      <c r="AZ9" s="429"/>
      <c r="BA9" s="429"/>
      <c r="BB9" s="429"/>
      <c r="BC9" s="429"/>
      <c r="BD9" s="429"/>
      <c r="BE9" s="429"/>
      <c r="BF9" s="429"/>
      <c r="BG9" s="429"/>
      <c r="BH9" s="429"/>
      <c r="BI9" s="429"/>
      <c r="BJ9" s="429"/>
      <c r="BK9" s="429"/>
      <c r="BL9" s="429"/>
      <c r="BM9" s="430"/>
      <c r="BN9" s="394">
        <v>-48152</v>
      </c>
      <c r="BO9" s="395"/>
      <c r="BP9" s="395"/>
      <c r="BQ9" s="395"/>
      <c r="BR9" s="395"/>
      <c r="BS9" s="395"/>
      <c r="BT9" s="395"/>
      <c r="BU9" s="396"/>
      <c r="BV9" s="394">
        <v>22027</v>
      </c>
      <c r="BW9" s="395"/>
      <c r="BX9" s="395"/>
      <c r="BY9" s="395"/>
      <c r="BZ9" s="395"/>
      <c r="CA9" s="395"/>
      <c r="CB9" s="395"/>
      <c r="CC9" s="396"/>
      <c r="CD9" s="397" t="s">
        <v>111</v>
      </c>
      <c r="CE9" s="398"/>
      <c r="CF9" s="398"/>
      <c r="CG9" s="398"/>
      <c r="CH9" s="398"/>
      <c r="CI9" s="398"/>
      <c r="CJ9" s="398"/>
      <c r="CK9" s="398"/>
      <c r="CL9" s="398"/>
      <c r="CM9" s="398"/>
      <c r="CN9" s="398"/>
      <c r="CO9" s="398"/>
      <c r="CP9" s="398"/>
      <c r="CQ9" s="398"/>
      <c r="CR9" s="398"/>
      <c r="CS9" s="399"/>
      <c r="CT9" s="391">
        <v>20.100000000000001</v>
      </c>
      <c r="CU9" s="392"/>
      <c r="CV9" s="392"/>
      <c r="CW9" s="392"/>
      <c r="CX9" s="392"/>
      <c r="CY9" s="392"/>
      <c r="CZ9" s="392"/>
      <c r="DA9" s="393"/>
      <c r="DB9" s="391">
        <v>19.7</v>
      </c>
      <c r="DC9" s="392"/>
      <c r="DD9" s="392"/>
      <c r="DE9" s="392"/>
      <c r="DF9" s="392"/>
      <c r="DG9" s="392"/>
      <c r="DH9" s="392"/>
      <c r="DI9" s="393"/>
    </row>
    <row r="10" spans="1:119" ht="18.75" customHeight="1" thickBot="1" x14ac:dyDescent="0.2">
      <c r="A10" s="163"/>
      <c r="B10" s="388"/>
      <c r="C10" s="389"/>
      <c r="D10" s="389"/>
      <c r="E10" s="389"/>
      <c r="F10" s="389"/>
      <c r="G10" s="389"/>
      <c r="H10" s="389"/>
      <c r="I10" s="389"/>
      <c r="J10" s="389"/>
      <c r="K10" s="437"/>
      <c r="L10" s="444" t="s">
        <v>112</v>
      </c>
      <c r="M10" s="424"/>
      <c r="N10" s="424"/>
      <c r="O10" s="424"/>
      <c r="P10" s="424"/>
      <c r="Q10" s="425"/>
      <c r="R10" s="445">
        <v>629</v>
      </c>
      <c r="S10" s="446"/>
      <c r="T10" s="446"/>
      <c r="U10" s="446"/>
      <c r="V10" s="447"/>
      <c r="W10" s="382"/>
      <c r="X10" s="383"/>
      <c r="Y10" s="383"/>
      <c r="Z10" s="383"/>
      <c r="AA10" s="383"/>
      <c r="AB10" s="383"/>
      <c r="AC10" s="383"/>
      <c r="AD10" s="383"/>
      <c r="AE10" s="383"/>
      <c r="AF10" s="383"/>
      <c r="AG10" s="383"/>
      <c r="AH10" s="383"/>
      <c r="AI10" s="383"/>
      <c r="AJ10" s="383"/>
      <c r="AK10" s="383"/>
      <c r="AL10" s="386"/>
      <c r="AM10" s="423" t="s">
        <v>113</v>
      </c>
      <c r="AN10" s="424"/>
      <c r="AO10" s="424"/>
      <c r="AP10" s="424"/>
      <c r="AQ10" s="424"/>
      <c r="AR10" s="424"/>
      <c r="AS10" s="424"/>
      <c r="AT10" s="425"/>
      <c r="AU10" s="426" t="s">
        <v>90</v>
      </c>
      <c r="AV10" s="427"/>
      <c r="AW10" s="427"/>
      <c r="AX10" s="427"/>
      <c r="AY10" s="428" t="s">
        <v>114</v>
      </c>
      <c r="AZ10" s="429"/>
      <c r="BA10" s="429"/>
      <c r="BB10" s="429"/>
      <c r="BC10" s="429"/>
      <c r="BD10" s="429"/>
      <c r="BE10" s="429"/>
      <c r="BF10" s="429"/>
      <c r="BG10" s="429"/>
      <c r="BH10" s="429"/>
      <c r="BI10" s="429"/>
      <c r="BJ10" s="429"/>
      <c r="BK10" s="429"/>
      <c r="BL10" s="429"/>
      <c r="BM10" s="430"/>
      <c r="BN10" s="394">
        <v>196711</v>
      </c>
      <c r="BO10" s="395"/>
      <c r="BP10" s="395"/>
      <c r="BQ10" s="395"/>
      <c r="BR10" s="395"/>
      <c r="BS10" s="395"/>
      <c r="BT10" s="395"/>
      <c r="BU10" s="396"/>
      <c r="BV10" s="394">
        <v>171437</v>
      </c>
      <c r="BW10" s="395"/>
      <c r="BX10" s="395"/>
      <c r="BY10" s="395"/>
      <c r="BZ10" s="395"/>
      <c r="CA10" s="395"/>
      <c r="CB10" s="395"/>
      <c r="CC10" s="396"/>
      <c r="CD10" s="169" t="s">
        <v>115</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3"/>
      <c r="B11" s="388"/>
      <c r="C11" s="389"/>
      <c r="D11" s="389"/>
      <c r="E11" s="389"/>
      <c r="F11" s="389"/>
      <c r="G11" s="389"/>
      <c r="H11" s="389"/>
      <c r="I11" s="389"/>
      <c r="J11" s="389"/>
      <c r="K11" s="437"/>
      <c r="L11" s="448" t="s">
        <v>116</v>
      </c>
      <c r="M11" s="449"/>
      <c r="N11" s="449"/>
      <c r="O11" s="449"/>
      <c r="P11" s="449"/>
      <c r="Q11" s="450"/>
      <c r="R11" s="451" t="s">
        <v>117</v>
      </c>
      <c r="S11" s="452"/>
      <c r="T11" s="452"/>
      <c r="U11" s="452"/>
      <c r="V11" s="453"/>
      <c r="W11" s="382"/>
      <c r="X11" s="383"/>
      <c r="Y11" s="383"/>
      <c r="Z11" s="383"/>
      <c r="AA11" s="383"/>
      <c r="AB11" s="383"/>
      <c r="AC11" s="383"/>
      <c r="AD11" s="383"/>
      <c r="AE11" s="383"/>
      <c r="AF11" s="383"/>
      <c r="AG11" s="383"/>
      <c r="AH11" s="383"/>
      <c r="AI11" s="383"/>
      <c r="AJ11" s="383"/>
      <c r="AK11" s="383"/>
      <c r="AL11" s="386"/>
      <c r="AM11" s="423" t="s">
        <v>118</v>
      </c>
      <c r="AN11" s="424"/>
      <c r="AO11" s="424"/>
      <c r="AP11" s="424"/>
      <c r="AQ11" s="424"/>
      <c r="AR11" s="424"/>
      <c r="AS11" s="424"/>
      <c r="AT11" s="425"/>
      <c r="AU11" s="426" t="s">
        <v>90</v>
      </c>
      <c r="AV11" s="427"/>
      <c r="AW11" s="427"/>
      <c r="AX11" s="427"/>
      <c r="AY11" s="428" t="s">
        <v>119</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120</v>
      </c>
      <c r="CE11" s="398"/>
      <c r="CF11" s="398"/>
      <c r="CG11" s="398"/>
      <c r="CH11" s="398"/>
      <c r="CI11" s="398"/>
      <c r="CJ11" s="398"/>
      <c r="CK11" s="398"/>
      <c r="CL11" s="398"/>
      <c r="CM11" s="398"/>
      <c r="CN11" s="398"/>
      <c r="CO11" s="398"/>
      <c r="CP11" s="398"/>
      <c r="CQ11" s="398"/>
      <c r="CR11" s="398"/>
      <c r="CS11" s="399"/>
      <c r="CT11" s="434" t="s">
        <v>121</v>
      </c>
      <c r="CU11" s="435"/>
      <c r="CV11" s="435"/>
      <c r="CW11" s="435"/>
      <c r="CX11" s="435"/>
      <c r="CY11" s="435"/>
      <c r="CZ11" s="435"/>
      <c r="DA11" s="436"/>
      <c r="DB11" s="434" t="s">
        <v>121</v>
      </c>
      <c r="DC11" s="435"/>
      <c r="DD11" s="435"/>
      <c r="DE11" s="435"/>
      <c r="DF11" s="435"/>
      <c r="DG11" s="435"/>
      <c r="DH11" s="435"/>
      <c r="DI11" s="436"/>
    </row>
    <row r="12" spans="1:119" ht="18.75" customHeight="1" x14ac:dyDescent="0.15">
      <c r="A12" s="163"/>
      <c r="B12" s="454" t="s">
        <v>122</v>
      </c>
      <c r="C12" s="455"/>
      <c r="D12" s="455"/>
      <c r="E12" s="455"/>
      <c r="F12" s="455"/>
      <c r="G12" s="455"/>
      <c r="H12" s="455"/>
      <c r="I12" s="455"/>
      <c r="J12" s="455"/>
      <c r="K12" s="456"/>
      <c r="L12" s="463" t="s">
        <v>123</v>
      </c>
      <c r="M12" s="464"/>
      <c r="N12" s="464"/>
      <c r="O12" s="464"/>
      <c r="P12" s="464"/>
      <c r="Q12" s="465"/>
      <c r="R12" s="466">
        <v>544</v>
      </c>
      <c r="S12" s="467"/>
      <c r="T12" s="467"/>
      <c r="U12" s="467"/>
      <c r="V12" s="468"/>
      <c r="W12" s="469" t="s">
        <v>1</v>
      </c>
      <c r="X12" s="427"/>
      <c r="Y12" s="427"/>
      <c r="Z12" s="427"/>
      <c r="AA12" s="427"/>
      <c r="AB12" s="470"/>
      <c r="AC12" s="471" t="s">
        <v>124</v>
      </c>
      <c r="AD12" s="472"/>
      <c r="AE12" s="472"/>
      <c r="AF12" s="472"/>
      <c r="AG12" s="473"/>
      <c r="AH12" s="471" t="s">
        <v>125</v>
      </c>
      <c r="AI12" s="472"/>
      <c r="AJ12" s="472"/>
      <c r="AK12" s="472"/>
      <c r="AL12" s="474"/>
      <c r="AM12" s="423" t="s">
        <v>126</v>
      </c>
      <c r="AN12" s="424"/>
      <c r="AO12" s="424"/>
      <c r="AP12" s="424"/>
      <c r="AQ12" s="424"/>
      <c r="AR12" s="424"/>
      <c r="AS12" s="424"/>
      <c r="AT12" s="425"/>
      <c r="AU12" s="426" t="s">
        <v>90</v>
      </c>
      <c r="AV12" s="427"/>
      <c r="AW12" s="427"/>
      <c r="AX12" s="427"/>
      <c r="AY12" s="428" t="s">
        <v>127</v>
      </c>
      <c r="AZ12" s="429"/>
      <c r="BA12" s="429"/>
      <c r="BB12" s="429"/>
      <c r="BC12" s="429"/>
      <c r="BD12" s="429"/>
      <c r="BE12" s="429"/>
      <c r="BF12" s="429"/>
      <c r="BG12" s="429"/>
      <c r="BH12" s="429"/>
      <c r="BI12" s="429"/>
      <c r="BJ12" s="429"/>
      <c r="BK12" s="429"/>
      <c r="BL12" s="429"/>
      <c r="BM12" s="430"/>
      <c r="BN12" s="394">
        <v>120534</v>
      </c>
      <c r="BO12" s="395"/>
      <c r="BP12" s="395"/>
      <c r="BQ12" s="395"/>
      <c r="BR12" s="395"/>
      <c r="BS12" s="395"/>
      <c r="BT12" s="395"/>
      <c r="BU12" s="396"/>
      <c r="BV12" s="394">
        <v>80995</v>
      </c>
      <c r="BW12" s="395"/>
      <c r="BX12" s="395"/>
      <c r="BY12" s="395"/>
      <c r="BZ12" s="395"/>
      <c r="CA12" s="395"/>
      <c r="CB12" s="395"/>
      <c r="CC12" s="396"/>
      <c r="CD12" s="397" t="s">
        <v>128</v>
      </c>
      <c r="CE12" s="398"/>
      <c r="CF12" s="398"/>
      <c r="CG12" s="398"/>
      <c r="CH12" s="398"/>
      <c r="CI12" s="398"/>
      <c r="CJ12" s="398"/>
      <c r="CK12" s="398"/>
      <c r="CL12" s="398"/>
      <c r="CM12" s="398"/>
      <c r="CN12" s="398"/>
      <c r="CO12" s="398"/>
      <c r="CP12" s="398"/>
      <c r="CQ12" s="398"/>
      <c r="CR12" s="398"/>
      <c r="CS12" s="399"/>
      <c r="CT12" s="434" t="s">
        <v>121</v>
      </c>
      <c r="CU12" s="435"/>
      <c r="CV12" s="435"/>
      <c r="CW12" s="435"/>
      <c r="CX12" s="435"/>
      <c r="CY12" s="435"/>
      <c r="CZ12" s="435"/>
      <c r="DA12" s="436"/>
      <c r="DB12" s="434" t="s">
        <v>121</v>
      </c>
      <c r="DC12" s="435"/>
      <c r="DD12" s="435"/>
      <c r="DE12" s="435"/>
      <c r="DF12" s="435"/>
      <c r="DG12" s="435"/>
      <c r="DH12" s="435"/>
      <c r="DI12" s="436"/>
    </row>
    <row r="13" spans="1:119" ht="18.75" customHeight="1" x14ac:dyDescent="0.15">
      <c r="A13" s="163"/>
      <c r="B13" s="457"/>
      <c r="C13" s="458"/>
      <c r="D13" s="458"/>
      <c r="E13" s="458"/>
      <c r="F13" s="458"/>
      <c r="G13" s="458"/>
      <c r="H13" s="458"/>
      <c r="I13" s="458"/>
      <c r="J13" s="458"/>
      <c r="K13" s="459"/>
      <c r="L13" s="178"/>
      <c r="M13" s="485" t="s">
        <v>129</v>
      </c>
      <c r="N13" s="486"/>
      <c r="O13" s="486"/>
      <c r="P13" s="486"/>
      <c r="Q13" s="487"/>
      <c r="R13" s="478">
        <v>508</v>
      </c>
      <c r="S13" s="479"/>
      <c r="T13" s="479"/>
      <c r="U13" s="479"/>
      <c r="V13" s="480"/>
      <c r="W13" s="410" t="s">
        <v>130</v>
      </c>
      <c r="X13" s="411"/>
      <c r="Y13" s="411"/>
      <c r="Z13" s="411"/>
      <c r="AA13" s="411"/>
      <c r="AB13" s="401"/>
      <c r="AC13" s="445">
        <v>72</v>
      </c>
      <c r="AD13" s="446"/>
      <c r="AE13" s="446"/>
      <c r="AF13" s="446"/>
      <c r="AG13" s="488"/>
      <c r="AH13" s="445">
        <v>54</v>
      </c>
      <c r="AI13" s="446"/>
      <c r="AJ13" s="446"/>
      <c r="AK13" s="446"/>
      <c r="AL13" s="447"/>
      <c r="AM13" s="423" t="s">
        <v>131</v>
      </c>
      <c r="AN13" s="424"/>
      <c r="AO13" s="424"/>
      <c r="AP13" s="424"/>
      <c r="AQ13" s="424"/>
      <c r="AR13" s="424"/>
      <c r="AS13" s="424"/>
      <c r="AT13" s="425"/>
      <c r="AU13" s="426" t="s">
        <v>132</v>
      </c>
      <c r="AV13" s="427"/>
      <c r="AW13" s="427"/>
      <c r="AX13" s="427"/>
      <c r="AY13" s="428" t="s">
        <v>133</v>
      </c>
      <c r="AZ13" s="429"/>
      <c r="BA13" s="429"/>
      <c r="BB13" s="429"/>
      <c r="BC13" s="429"/>
      <c r="BD13" s="429"/>
      <c r="BE13" s="429"/>
      <c r="BF13" s="429"/>
      <c r="BG13" s="429"/>
      <c r="BH13" s="429"/>
      <c r="BI13" s="429"/>
      <c r="BJ13" s="429"/>
      <c r="BK13" s="429"/>
      <c r="BL13" s="429"/>
      <c r="BM13" s="430"/>
      <c r="BN13" s="394">
        <v>28025</v>
      </c>
      <c r="BO13" s="395"/>
      <c r="BP13" s="395"/>
      <c r="BQ13" s="395"/>
      <c r="BR13" s="395"/>
      <c r="BS13" s="395"/>
      <c r="BT13" s="395"/>
      <c r="BU13" s="396"/>
      <c r="BV13" s="394">
        <v>112469</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8.1999999999999993</v>
      </c>
      <c r="CU13" s="392"/>
      <c r="CV13" s="392"/>
      <c r="CW13" s="392"/>
      <c r="CX13" s="392"/>
      <c r="CY13" s="392"/>
      <c r="CZ13" s="392"/>
      <c r="DA13" s="393"/>
      <c r="DB13" s="391">
        <v>8.1999999999999993</v>
      </c>
      <c r="DC13" s="392"/>
      <c r="DD13" s="392"/>
      <c r="DE13" s="392"/>
      <c r="DF13" s="392"/>
      <c r="DG13" s="392"/>
      <c r="DH13" s="392"/>
      <c r="DI13" s="393"/>
    </row>
    <row r="14" spans="1:119" ht="18.75" customHeight="1" thickBot="1" x14ac:dyDescent="0.2">
      <c r="A14" s="163"/>
      <c r="B14" s="457"/>
      <c r="C14" s="458"/>
      <c r="D14" s="458"/>
      <c r="E14" s="458"/>
      <c r="F14" s="458"/>
      <c r="G14" s="458"/>
      <c r="H14" s="458"/>
      <c r="I14" s="458"/>
      <c r="J14" s="458"/>
      <c r="K14" s="459"/>
      <c r="L14" s="475" t="s">
        <v>135</v>
      </c>
      <c r="M14" s="476"/>
      <c r="N14" s="476"/>
      <c r="O14" s="476"/>
      <c r="P14" s="476"/>
      <c r="Q14" s="477"/>
      <c r="R14" s="478">
        <v>557</v>
      </c>
      <c r="S14" s="479"/>
      <c r="T14" s="479"/>
      <c r="U14" s="479"/>
      <c r="V14" s="480"/>
      <c r="W14" s="384"/>
      <c r="X14" s="385"/>
      <c r="Y14" s="385"/>
      <c r="Z14" s="385"/>
      <c r="AA14" s="385"/>
      <c r="AB14" s="374"/>
      <c r="AC14" s="481">
        <v>17.3</v>
      </c>
      <c r="AD14" s="482"/>
      <c r="AE14" s="482"/>
      <c r="AF14" s="482"/>
      <c r="AG14" s="483"/>
      <c r="AH14" s="481">
        <v>12.9</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121</v>
      </c>
      <c r="CU14" s="493"/>
      <c r="CV14" s="493"/>
      <c r="CW14" s="493"/>
      <c r="CX14" s="493"/>
      <c r="CY14" s="493"/>
      <c r="CZ14" s="493"/>
      <c r="DA14" s="494"/>
      <c r="DB14" s="492" t="s">
        <v>121</v>
      </c>
      <c r="DC14" s="493"/>
      <c r="DD14" s="493"/>
      <c r="DE14" s="493"/>
      <c r="DF14" s="493"/>
      <c r="DG14" s="493"/>
      <c r="DH14" s="493"/>
      <c r="DI14" s="494"/>
    </row>
    <row r="15" spans="1:119" ht="18.75" customHeight="1" x14ac:dyDescent="0.15">
      <c r="A15" s="163"/>
      <c r="B15" s="457"/>
      <c r="C15" s="458"/>
      <c r="D15" s="458"/>
      <c r="E15" s="458"/>
      <c r="F15" s="458"/>
      <c r="G15" s="458"/>
      <c r="H15" s="458"/>
      <c r="I15" s="458"/>
      <c r="J15" s="458"/>
      <c r="K15" s="459"/>
      <c r="L15" s="178"/>
      <c r="M15" s="485" t="s">
        <v>129</v>
      </c>
      <c r="N15" s="486"/>
      <c r="O15" s="486"/>
      <c r="P15" s="486"/>
      <c r="Q15" s="487"/>
      <c r="R15" s="478">
        <v>521</v>
      </c>
      <c r="S15" s="479"/>
      <c r="T15" s="479"/>
      <c r="U15" s="479"/>
      <c r="V15" s="480"/>
      <c r="W15" s="410" t="s">
        <v>137</v>
      </c>
      <c r="X15" s="411"/>
      <c r="Y15" s="411"/>
      <c r="Z15" s="411"/>
      <c r="AA15" s="411"/>
      <c r="AB15" s="401"/>
      <c r="AC15" s="445">
        <v>136</v>
      </c>
      <c r="AD15" s="446"/>
      <c r="AE15" s="446"/>
      <c r="AF15" s="446"/>
      <c r="AG15" s="488"/>
      <c r="AH15" s="445">
        <v>163</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90066</v>
      </c>
      <c r="BO15" s="358"/>
      <c r="BP15" s="358"/>
      <c r="BQ15" s="358"/>
      <c r="BR15" s="358"/>
      <c r="BS15" s="358"/>
      <c r="BT15" s="358"/>
      <c r="BU15" s="359"/>
      <c r="BV15" s="357">
        <v>91721</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32.700000000000003</v>
      </c>
      <c r="AD16" s="482"/>
      <c r="AE16" s="482"/>
      <c r="AF16" s="482"/>
      <c r="AG16" s="483"/>
      <c r="AH16" s="481">
        <v>38.799999999999997</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971156</v>
      </c>
      <c r="BO16" s="395"/>
      <c r="BP16" s="395"/>
      <c r="BQ16" s="395"/>
      <c r="BR16" s="395"/>
      <c r="BS16" s="395"/>
      <c r="BT16" s="395"/>
      <c r="BU16" s="396"/>
      <c r="BV16" s="394">
        <v>888412</v>
      </c>
      <c r="BW16" s="395"/>
      <c r="BX16" s="395"/>
      <c r="BY16" s="395"/>
      <c r="BZ16" s="395"/>
      <c r="CA16" s="395"/>
      <c r="CB16" s="395"/>
      <c r="CC16" s="396"/>
      <c r="CD16" s="172"/>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
      <c r="A17" s="163"/>
      <c r="B17" s="460"/>
      <c r="C17" s="461"/>
      <c r="D17" s="461"/>
      <c r="E17" s="461"/>
      <c r="F17" s="461"/>
      <c r="G17" s="461"/>
      <c r="H17" s="461"/>
      <c r="I17" s="461"/>
      <c r="J17" s="461"/>
      <c r="K17" s="462"/>
      <c r="L17" s="182"/>
      <c r="M17" s="505" t="s">
        <v>143</v>
      </c>
      <c r="N17" s="506"/>
      <c r="O17" s="506"/>
      <c r="P17" s="506"/>
      <c r="Q17" s="507"/>
      <c r="R17" s="500" t="s">
        <v>144</v>
      </c>
      <c r="S17" s="501"/>
      <c r="T17" s="501"/>
      <c r="U17" s="501"/>
      <c r="V17" s="502"/>
      <c r="W17" s="410" t="s">
        <v>145</v>
      </c>
      <c r="X17" s="411"/>
      <c r="Y17" s="411"/>
      <c r="Z17" s="411"/>
      <c r="AA17" s="411"/>
      <c r="AB17" s="401"/>
      <c r="AC17" s="445">
        <v>208</v>
      </c>
      <c r="AD17" s="446"/>
      <c r="AE17" s="446"/>
      <c r="AF17" s="446"/>
      <c r="AG17" s="488"/>
      <c r="AH17" s="445">
        <v>203</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110477</v>
      </c>
      <c r="BO17" s="395"/>
      <c r="BP17" s="395"/>
      <c r="BQ17" s="395"/>
      <c r="BR17" s="395"/>
      <c r="BS17" s="395"/>
      <c r="BT17" s="395"/>
      <c r="BU17" s="396"/>
      <c r="BV17" s="394">
        <v>113220</v>
      </c>
      <c r="BW17" s="395"/>
      <c r="BX17" s="395"/>
      <c r="BY17" s="395"/>
      <c r="BZ17" s="395"/>
      <c r="CA17" s="395"/>
      <c r="CB17" s="395"/>
      <c r="CC17" s="396"/>
      <c r="CD17" s="172"/>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
      <c r="A18" s="163"/>
      <c r="B18" s="519" t="s">
        <v>147</v>
      </c>
      <c r="C18" s="437"/>
      <c r="D18" s="437"/>
      <c r="E18" s="520"/>
      <c r="F18" s="520"/>
      <c r="G18" s="520"/>
      <c r="H18" s="520"/>
      <c r="I18" s="520"/>
      <c r="J18" s="520"/>
      <c r="K18" s="520"/>
      <c r="L18" s="521">
        <v>13.07</v>
      </c>
      <c r="M18" s="521"/>
      <c r="N18" s="521"/>
      <c r="O18" s="521"/>
      <c r="P18" s="521"/>
      <c r="Q18" s="521"/>
      <c r="R18" s="522"/>
      <c r="S18" s="522"/>
      <c r="T18" s="522"/>
      <c r="U18" s="522"/>
      <c r="V18" s="523"/>
      <c r="W18" s="412"/>
      <c r="X18" s="413"/>
      <c r="Y18" s="413"/>
      <c r="Z18" s="413"/>
      <c r="AA18" s="413"/>
      <c r="AB18" s="404"/>
      <c r="AC18" s="524">
        <v>50</v>
      </c>
      <c r="AD18" s="525"/>
      <c r="AE18" s="525"/>
      <c r="AF18" s="525"/>
      <c r="AG18" s="526"/>
      <c r="AH18" s="524">
        <v>48.3</v>
      </c>
      <c r="AI18" s="525"/>
      <c r="AJ18" s="525"/>
      <c r="AK18" s="525"/>
      <c r="AL18" s="527"/>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821139</v>
      </c>
      <c r="BO18" s="395"/>
      <c r="BP18" s="395"/>
      <c r="BQ18" s="395"/>
      <c r="BR18" s="395"/>
      <c r="BS18" s="395"/>
      <c r="BT18" s="395"/>
      <c r="BU18" s="396"/>
      <c r="BV18" s="394">
        <v>786393</v>
      </c>
      <c r="BW18" s="395"/>
      <c r="BX18" s="395"/>
      <c r="BY18" s="395"/>
      <c r="BZ18" s="395"/>
      <c r="CA18" s="395"/>
      <c r="CB18" s="395"/>
      <c r="CC18" s="396"/>
      <c r="CD18" s="172"/>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
      <c r="A19" s="163"/>
      <c r="B19" s="519" t="s">
        <v>149</v>
      </c>
      <c r="C19" s="437"/>
      <c r="D19" s="437"/>
      <c r="E19" s="520"/>
      <c r="F19" s="520"/>
      <c r="G19" s="520"/>
      <c r="H19" s="520"/>
      <c r="I19" s="520"/>
      <c r="J19" s="520"/>
      <c r="K19" s="520"/>
      <c r="L19" s="528">
        <v>45</v>
      </c>
      <c r="M19" s="528"/>
      <c r="N19" s="528"/>
      <c r="O19" s="528"/>
      <c r="P19" s="528"/>
      <c r="Q19" s="528"/>
      <c r="R19" s="529"/>
      <c r="S19" s="529"/>
      <c r="T19" s="529"/>
      <c r="U19" s="529"/>
      <c r="V19" s="530"/>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1582515</v>
      </c>
      <c r="BO19" s="395"/>
      <c r="BP19" s="395"/>
      <c r="BQ19" s="395"/>
      <c r="BR19" s="395"/>
      <c r="BS19" s="395"/>
      <c r="BT19" s="395"/>
      <c r="BU19" s="396"/>
      <c r="BV19" s="394">
        <v>1517528</v>
      </c>
      <c r="BW19" s="395"/>
      <c r="BX19" s="395"/>
      <c r="BY19" s="395"/>
      <c r="BZ19" s="395"/>
      <c r="CA19" s="395"/>
      <c r="CB19" s="395"/>
      <c r="CC19" s="396"/>
      <c r="CD19" s="172"/>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
      <c r="A20" s="163"/>
      <c r="B20" s="519" t="s">
        <v>151</v>
      </c>
      <c r="C20" s="437"/>
      <c r="D20" s="437"/>
      <c r="E20" s="520"/>
      <c r="F20" s="520"/>
      <c r="G20" s="520"/>
      <c r="H20" s="520"/>
      <c r="I20" s="520"/>
      <c r="J20" s="520"/>
      <c r="K20" s="520"/>
      <c r="L20" s="528">
        <v>326</v>
      </c>
      <c r="M20" s="528"/>
      <c r="N20" s="528"/>
      <c r="O20" s="528"/>
      <c r="P20" s="528"/>
      <c r="Q20" s="528"/>
      <c r="R20" s="529"/>
      <c r="S20" s="529"/>
      <c r="T20" s="529"/>
      <c r="U20" s="529"/>
      <c r="V20" s="530"/>
      <c r="W20" s="412"/>
      <c r="X20" s="413"/>
      <c r="Y20" s="413"/>
      <c r="Z20" s="413"/>
      <c r="AA20" s="413"/>
      <c r="AB20" s="413"/>
      <c r="AC20" s="531"/>
      <c r="AD20" s="531"/>
      <c r="AE20" s="531"/>
      <c r="AF20" s="531"/>
      <c r="AG20" s="531"/>
      <c r="AH20" s="531"/>
      <c r="AI20" s="531"/>
      <c r="AJ20" s="531"/>
      <c r="AK20" s="531"/>
      <c r="AL20" s="532"/>
      <c r="AM20" s="533"/>
      <c r="AN20" s="449"/>
      <c r="AO20" s="449"/>
      <c r="AP20" s="449"/>
      <c r="AQ20" s="449"/>
      <c r="AR20" s="449"/>
      <c r="AS20" s="449"/>
      <c r="AT20" s="450"/>
      <c r="AU20" s="534"/>
      <c r="AV20" s="535"/>
      <c r="AW20" s="535"/>
      <c r="AX20" s="536"/>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2"/>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
      <c r="A21" s="163"/>
      <c r="B21" s="510" t="s">
        <v>152</v>
      </c>
      <c r="C21" s="511"/>
      <c r="D21" s="511"/>
      <c r="E21" s="511"/>
      <c r="F21" s="511"/>
      <c r="G21" s="511"/>
      <c r="H21" s="511"/>
      <c r="I21" s="511"/>
      <c r="J21" s="511"/>
      <c r="K21" s="511"/>
      <c r="L21" s="511"/>
      <c r="M21" s="511"/>
      <c r="N21" s="511"/>
      <c r="O21" s="511"/>
      <c r="P21" s="511"/>
      <c r="Q21" s="511"/>
      <c r="R21" s="511"/>
      <c r="S21" s="511"/>
      <c r="T21" s="511"/>
      <c r="U21" s="511"/>
      <c r="V21" s="511"/>
      <c r="W21" s="511"/>
      <c r="X21" s="511"/>
      <c r="Y21" s="511"/>
      <c r="Z21" s="511"/>
      <c r="AA21" s="511"/>
      <c r="AB21" s="511"/>
      <c r="AC21" s="511"/>
      <c r="AD21" s="511"/>
      <c r="AE21" s="511"/>
      <c r="AF21" s="511"/>
      <c r="AG21" s="511"/>
      <c r="AH21" s="511"/>
      <c r="AI21" s="511"/>
      <c r="AJ21" s="511"/>
      <c r="AK21" s="511"/>
      <c r="AL21" s="511"/>
      <c r="AM21" s="511"/>
      <c r="AN21" s="511"/>
      <c r="AO21" s="511"/>
      <c r="AP21" s="511"/>
      <c r="AQ21" s="511"/>
      <c r="AR21" s="511"/>
      <c r="AS21" s="511"/>
      <c r="AT21" s="511"/>
      <c r="AU21" s="511"/>
      <c r="AV21" s="511"/>
      <c r="AW21" s="511"/>
      <c r="AX21" s="512"/>
      <c r="AY21" s="513"/>
      <c r="AZ21" s="514"/>
      <c r="BA21" s="514"/>
      <c r="BB21" s="514"/>
      <c r="BC21" s="514"/>
      <c r="BD21" s="514"/>
      <c r="BE21" s="514"/>
      <c r="BF21" s="514"/>
      <c r="BG21" s="514"/>
      <c r="BH21" s="514"/>
      <c r="BI21" s="514"/>
      <c r="BJ21" s="514"/>
      <c r="BK21" s="514"/>
      <c r="BL21" s="514"/>
      <c r="BM21" s="515"/>
      <c r="BN21" s="516"/>
      <c r="BO21" s="517"/>
      <c r="BP21" s="517"/>
      <c r="BQ21" s="517"/>
      <c r="BR21" s="517"/>
      <c r="BS21" s="517"/>
      <c r="BT21" s="517"/>
      <c r="BU21" s="518"/>
      <c r="BV21" s="516"/>
      <c r="BW21" s="517"/>
      <c r="BX21" s="517"/>
      <c r="BY21" s="517"/>
      <c r="BZ21" s="517"/>
      <c r="CA21" s="517"/>
      <c r="CB21" s="517"/>
      <c r="CC21" s="518"/>
      <c r="CD21" s="172"/>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15">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2973609</v>
      </c>
      <c r="BO22" s="358"/>
      <c r="BP22" s="358"/>
      <c r="BQ22" s="358"/>
      <c r="BR22" s="358"/>
      <c r="BS22" s="358"/>
      <c r="BT22" s="358"/>
      <c r="BU22" s="359"/>
      <c r="BV22" s="357">
        <v>2718490</v>
      </c>
      <c r="BW22" s="358"/>
      <c r="BX22" s="358"/>
      <c r="BY22" s="358"/>
      <c r="BZ22" s="358"/>
      <c r="CA22" s="358"/>
      <c r="CB22" s="358"/>
      <c r="CC22" s="359"/>
      <c r="CD22" s="172"/>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15">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2860897</v>
      </c>
      <c r="BO23" s="395"/>
      <c r="BP23" s="395"/>
      <c r="BQ23" s="395"/>
      <c r="BR23" s="395"/>
      <c r="BS23" s="395"/>
      <c r="BT23" s="395"/>
      <c r="BU23" s="396"/>
      <c r="BV23" s="394">
        <v>2593793</v>
      </c>
      <c r="BW23" s="395"/>
      <c r="BX23" s="395"/>
      <c r="BY23" s="395"/>
      <c r="BZ23" s="395"/>
      <c r="CA23" s="395"/>
      <c r="CB23" s="395"/>
      <c r="CC23" s="396"/>
      <c r="CD23" s="172"/>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
      <c r="A24" s="163"/>
      <c r="B24" s="565"/>
      <c r="C24" s="541"/>
      <c r="D24" s="542"/>
      <c r="E24" s="444" t="s">
        <v>161</v>
      </c>
      <c r="F24" s="424"/>
      <c r="G24" s="424"/>
      <c r="H24" s="424"/>
      <c r="I24" s="424"/>
      <c r="J24" s="424"/>
      <c r="K24" s="425"/>
      <c r="L24" s="445">
        <v>1</v>
      </c>
      <c r="M24" s="446"/>
      <c r="N24" s="446"/>
      <c r="O24" s="446"/>
      <c r="P24" s="488"/>
      <c r="Q24" s="445">
        <v>6940</v>
      </c>
      <c r="R24" s="446"/>
      <c r="S24" s="446"/>
      <c r="T24" s="446"/>
      <c r="U24" s="446"/>
      <c r="V24" s="488"/>
      <c r="W24" s="540"/>
      <c r="X24" s="541"/>
      <c r="Y24" s="542"/>
      <c r="Z24" s="444" t="s">
        <v>162</v>
      </c>
      <c r="AA24" s="424"/>
      <c r="AB24" s="424"/>
      <c r="AC24" s="424"/>
      <c r="AD24" s="424"/>
      <c r="AE24" s="424"/>
      <c r="AF24" s="424"/>
      <c r="AG24" s="425"/>
      <c r="AH24" s="445">
        <v>32</v>
      </c>
      <c r="AI24" s="446"/>
      <c r="AJ24" s="446"/>
      <c r="AK24" s="446"/>
      <c r="AL24" s="488"/>
      <c r="AM24" s="445">
        <v>95008</v>
      </c>
      <c r="AN24" s="446"/>
      <c r="AO24" s="446"/>
      <c r="AP24" s="446"/>
      <c r="AQ24" s="446"/>
      <c r="AR24" s="488"/>
      <c r="AS24" s="445">
        <v>2969</v>
      </c>
      <c r="AT24" s="446"/>
      <c r="AU24" s="446"/>
      <c r="AV24" s="446"/>
      <c r="AW24" s="446"/>
      <c r="AX24" s="447"/>
      <c r="AY24" s="513" t="s">
        <v>163</v>
      </c>
      <c r="AZ24" s="514"/>
      <c r="BA24" s="514"/>
      <c r="BB24" s="514"/>
      <c r="BC24" s="514"/>
      <c r="BD24" s="514"/>
      <c r="BE24" s="514"/>
      <c r="BF24" s="514"/>
      <c r="BG24" s="514"/>
      <c r="BH24" s="514"/>
      <c r="BI24" s="514"/>
      <c r="BJ24" s="514"/>
      <c r="BK24" s="514"/>
      <c r="BL24" s="514"/>
      <c r="BM24" s="515"/>
      <c r="BN24" s="394">
        <v>2687951</v>
      </c>
      <c r="BO24" s="395"/>
      <c r="BP24" s="395"/>
      <c r="BQ24" s="395"/>
      <c r="BR24" s="395"/>
      <c r="BS24" s="395"/>
      <c r="BT24" s="395"/>
      <c r="BU24" s="396"/>
      <c r="BV24" s="394">
        <v>2400993</v>
      </c>
      <c r="BW24" s="395"/>
      <c r="BX24" s="395"/>
      <c r="BY24" s="395"/>
      <c r="BZ24" s="395"/>
      <c r="CA24" s="395"/>
      <c r="CB24" s="395"/>
      <c r="CC24" s="396"/>
      <c r="CD24" s="172"/>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15">
      <c r="A25" s="163"/>
      <c r="B25" s="565"/>
      <c r="C25" s="541"/>
      <c r="D25" s="542"/>
      <c r="E25" s="444" t="s">
        <v>164</v>
      </c>
      <c r="F25" s="424"/>
      <c r="G25" s="424"/>
      <c r="H25" s="424"/>
      <c r="I25" s="424"/>
      <c r="J25" s="424"/>
      <c r="K25" s="425"/>
      <c r="L25" s="445">
        <v>1</v>
      </c>
      <c r="M25" s="446"/>
      <c r="N25" s="446"/>
      <c r="O25" s="446"/>
      <c r="P25" s="488"/>
      <c r="Q25" s="445">
        <v>5630</v>
      </c>
      <c r="R25" s="446"/>
      <c r="S25" s="446"/>
      <c r="T25" s="446"/>
      <c r="U25" s="446"/>
      <c r="V25" s="488"/>
      <c r="W25" s="540"/>
      <c r="X25" s="541"/>
      <c r="Y25" s="542"/>
      <c r="Z25" s="444" t="s">
        <v>165</v>
      </c>
      <c r="AA25" s="424"/>
      <c r="AB25" s="424"/>
      <c r="AC25" s="424"/>
      <c r="AD25" s="424"/>
      <c r="AE25" s="424"/>
      <c r="AF25" s="424"/>
      <c r="AG25" s="425"/>
      <c r="AH25" s="445" t="s">
        <v>121</v>
      </c>
      <c r="AI25" s="446"/>
      <c r="AJ25" s="446"/>
      <c r="AK25" s="446"/>
      <c r="AL25" s="488"/>
      <c r="AM25" s="445" t="s">
        <v>121</v>
      </c>
      <c r="AN25" s="446"/>
      <c r="AO25" s="446"/>
      <c r="AP25" s="446"/>
      <c r="AQ25" s="446"/>
      <c r="AR25" s="488"/>
      <c r="AS25" s="445" t="s">
        <v>121</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t="s">
        <v>121</v>
      </c>
      <c r="BO25" s="358"/>
      <c r="BP25" s="358"/>
      <c r="BQ25" s="358"/>
      <c r="BR25" s="358"/>
      <c r="BS25" s="358"/>
      <c r="BT25" s="358"/>
      <c r="BU25" s="359"/>
      <c r="BV25" s="357" t="s">
        <v>121</v>
      </c>
      <c r="BW25" s="358"/>
      <c r="BX25" s="358"/>
      <c r="BY25" s="358"/>
      <c r="BZ25" s="358"/>
      <c r="CA25" s="358"/>
      <c r="CB25" s="358"/>
      <c r="CC25" s="359"/>
      <c r="CD25" s="172"/>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15">
      <c r="A26" s="163"/>
      <c r="B26" s="565"/>
      <c r="C26" s="541"/>
      <c r="D26" s="542"/>
      <c r="E26" s="444" t="s">
        <v>167</v>
      </c>
      <c r="F26" s="424"/>
      <c r="G26" s="424"/>
      <c r="H26" s="424"/>
      <c r="I26" s="424"/>
      <c r="J26" s="424"/>
      <c r="K26" s="425"/>
      <c r="L26" s="445">
        <v>1</v>
      </c>
      <c r="M26" s="446"/>
      <c r="N26" s="446"/>
      <c r="O26" s="446"/>
      <c r="P26" s="488"/>
      <c r="Q26" s="445">
        <v>5280</v>
      </c>
      <c r="R26" s="446"/>
      <c r="S26" s="446"/>
      <c r="T26" s="446"/>
      <c r="U26" s="446"/>
      <c r="V26" s="488"/>
      <c r="W26" s="540"/>
      <c r="X26" s="541"/>
      <c r="Y26" s="542"/>
      <c r="Z26" s="444" t="s">
        <v>168</v>
      </c>
      <c r="AA26" s="546"/>
      <c r="AB26" s="546"/>
      <c r="AC26" s="546"/>
      <c r="AD26" s="546"/>
      <c r="AE26" s="546"/>
      <c r="AF26" s="546"/>
      <c r="AG26" s="547"/>
      <c r="AH26" s="445" t="s">
        <v>121</v>
      </c>
      <c r="AI26" s="446"/>
      <c r="AJ26" s="446"/>
      <c r="AK26" s="446"/>
      <c r="AL26" s="488"/>
      <c r="AM26" s="445" t="s">
        <v>121</v>
      </c>
      <c r="AN26" s="446"/>
      <c r="AO26" s="446"/>
      <c r="AP26" s="446"/>
      <c r="AQ26" s="446"/>
      <c r="AR26" s="488"/>
      <c r="AS26" s="445" t="s">
        <v>121</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t="s">
        <v>121</v>
      </c>
      <c r="BO26" s="395"/>
      <c r="BP26" s="395"/>
      <c r="BQ26" s="395"/>
      <c r="BR26" s="395"/>
      <c r="BS26" s="395"/>
      <c r="BT26" s="395"/>
      <c r="BU26" s="396"/>
      <c r="BV26" s="394" t="s">
        <v>121</v>
      </c>
      <c r="BW26" s="395"/>
      <c r="BX26" s="395"/>
      <c r="BY26" s="395"/>
      <c r="BZ26" s="395"/>
      <c r="CA26" s="395"/>
      <c r="CB26" s="395"/>
      <c r="CC26" s="396"/>
      <c r="CD26" s="172"/>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
      <c r="A27" s="163"/>
      <c r="B27" s="565"/>
      <c r="C27" s="541"/>
      <c r="D27" s="542"/>
      <c r="E27" s="444" t="s">
        <v>170</v>
      </c>
      <c r="F27" s="424"/>
      <c r="G27" s="424"/>
      <c r="H27" s="424"/>
      <c r="I27" s="424"/>
      <c r="J27" s="424"/>
      <c r="K27" s="425"/>
      <c r="L27" s="445">
        <v>1</v>
      </c>
      <c r="M27" s="446"/>
      <c r="N27" s="446"/>
      <c r="O27" s="446"/>
      <c r="P27" s="488"/>
      <c r="Q27" s="445">
        <v>2430</v>
      </c>
      <c r="R27" s="446"/>
      <c r="S27" s="446"/>
      <c r="T27" s="446"/>
      <c r="U27" s="446"/>
      <c r="V27" s="488"/>
      <c r="W27" s="540"/>
      <c r="X27" s="541"/>
      <c r="Y27" s="542"/>
      <c r="Z27" s="444" t="s">
        <v>171</v>
      </c>
      <c r="AA27" s="424"/>
      <c r="AB27" s="424"/>
      <c r="AC27" s="424"/>
      <c r="AD27" s="424"/>
      <c r="AE27" s="424"/>
      <c r="AF27" s="424"/>
      <c r="AG27" s="425"/>
      <c r="AH27" s="445">
        <v>5</v>
      </c>
      <c r="AI27" s="446"/>
      <c r="AJ27" s="446"/>
      <c r="AK27" s="446"/>
      <c r="AL27" s="488"/>
      <c r="AM27" s="445">
        <v>14130</v>
      </c>
      <c r="AN27" s="446"/>
      <c r="AO27" s="446"/>
      <c r="AP27" s="446"/>
      <c r="AQ27" s="446"/>
      <c r="AR27" s="488"/>
      <c r="AS27" s="445">
        <v>2826</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6">
        <v>25821</v>
      </c>
      <c r="BO27" s="517"/>
      <c r="BP27" s="517"/>
      <c r="BQ27" s="517"/>
      <c r="BR27" s="517"/>
      <c r="BS27" s="517"/>
      <c r="BT27" s="517"/>
      <c r="BU27" s="518"/>
      <c r="BV27" s="516">
        <v>25821</v>
      </c>
      <c r="BW27" s="517"/>
      <c r="BX27" s="517"/>
      <c r="BY27" s="517"/>
      <c r="BZ27" s="517"/>
      <c r="CA27" s="517"/>
      <c r="CB27" s="517"/>
      <c r="CC27" s="518"/>
      <c r="CD27" s="16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15">
      <c r="A28" s="163"/>
      <c r="B28" s="565"/>
      <c r="C28" s="541"/>
      <c r="D28" s="542"/>
      <c r="E28" s="444" t="s">
        <v>173</v>
      </c>
      <c r="F28" s="424"/>
      <c r="G28" s="424"/>
      <c r="H28" s="424"/>
      <c r="I28" s="424"/>
      <c r="J28" s="424"/>
      <c r="K28" s="425"/>
      <c r="L28" s="445">
        <v>1</v>
      </c>
      <c r="M28" s="446"/>
      <c r="N28" s="446"/>
      <c r="O28" s="446"/>
      <c r="P28" s="488"/>
      <c r="Q28" s="445">
        <v>2020</v>
      </c>
      <c r="R28" s="446"/>
      <c r="S28" s="446"/>
      <c r="T28" s="446"/>
      <c r="U28" s="446"/>
      <c r="V28" s="488"/>
      <c r="W28" s="540"/>
      <c r="X28" s="541"/>
      <c r="Y28" s="542"/>
      <c r="Z28" s="444" t="s">
        <v>174</v>
      </c>
      <c r="AA28" s="424"/>
      <c r="AB28" s="424"/>
      <c r="AC28" s="424"/>
      <c r="AD28" s="424"/>
      <c r="AE28" s="424"/>
      <c r="AF28" s="424"/>
      <c r="AG28" s="425"/>
      <c r="AH28" s="445" t="s">
        <v>121</v>
      </c>
      <c r="AI28" s="446"/>
      <c r="AJ28" s="446"/>
      <c r="AK28" s="446"/>
      <c r="AL28" s="488"/>
      <c r="AM28" s="445" t="s">
        <v>121</v>
      </c>
      <c r="AN28" s="446"/>
      <c r="AO28" s="446"/>
      <c r="AP28" s="446"/>
      <c r="AQ28" s="446"/>
      <c r="AR28" s="488"/>
      <c r="AS28" s="445" t="s">
        <v>121</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632849</v>
      </c>
      <c r="BO28" s="358"/>
      <c r="BP28" s="358"/>
      <c r="BQ28" s="358"/>
      <c r="BR28" s="358"/>
      <c r="BS28" s="358"/>
      <c r="BT28" s="358"/>
      <c r="BU28" s="359"/>
      <c r="BV28" s="357">
        <v>556672</v>
      </c>
      <c r="BW28" s="358"/>
      <c r="BX28" s="358"/>
      <c r="BY28" s="358"/>
      <c r="BZ28" s="358"/>
      <c r="CA28" s="358"/>
      <c r="CB28" s="358"/>
      <c r="CC28" s="359"/>
      <c r="CD28" s="172"/>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15">
      <c r="A29" s="163"/>
      <c r="B29" s="565"/>
      <c r="C29" s="541"/>
      <c r="D29" s="542"/>
      <c r="E29" s="444" t="s">
        <v>176</v>
      </c>
      <c r="F29" s="424"/>
      <c r="G29" s="424"/>
      <c r="H29" s="424"/>
      <c r="I29" s="424"/>
      <c r="J29" s="424"/>
      <c r="K29" s="425"/>
      <c r="L29" s="445">
        <v>3</v>
      </c>
      <c r="M29" s="446"/>
      <c r="N29" s="446"/>
      <c r="O29" s="446"/>
      <c r="P29" s="488"/>
      <c r="Q29" s="445">
        <v>1880</v>
      </c>
      <c r="R29" s="446"/>
      <c r="S29" s="446"/>
      <c r="T29" s="446"/>
      <c r="U29" s="446"/>
      <c r="V29" s="488"/>
      <c r="W29" s="543"/>
      <c r="X29" s="544"/>
      <c r="Y29" s="545"/>
      <c r="Z29" s="444" t="s">
        <v>177</v>
      </c>
      <c r="AA29" s="424"/>
      <c r="AB29" s="424"/>
      <c r="AC29" s="424"/>
      <c r="AD29" s="424"/>
      <c r="AE29" s="424"/>
      <c r="AF29" s="424"/>
      <c r="AG29" s="425"/>
      <c r="AH29" s="445">
        <v>37</v>
      </c>
      <c r="AI29" s="446"/>
      <c r="AJ29" s="446"/>
      <c r="AK29" s="446"/>
      <c r="AL29" s="488"/>
      <c r="AM29" s="445">
        <v>109138</v>
      </c>
      <c r="AN29" s="446"/>
      <c r="AO29" s="446"/>
      <c r="AP29" s="446"/>
      <c r="AQ29" s="446"/>
      <c r="AR29" s="488"/>
      <c r="AS29" s="445">
        <v>2950</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v>2667</v>
      </c>
      <c r="BO29" s="395"/>
      <c r="BP29" s="395"/>
      <c r="BQ29" s="395"/>
      <c r="BR29" s="395"/>
      <c r="BS29" s="395"/>
      <c r="BT29" s="395"/>
      <c r="BU29" s="396"/>
      <c r="BV29" s="394">
        <v>2610</v>
      </c>
      <c r="BW29" s="395"/>
      <c r="BX29" s="395"/>
      <c r="BY29" s="395"/>
      <c r="BZ29" s="395"/>
      <c r="CA29" s="395"/>
      <c r="CB29" s="395"/>
      <c r="CC29" s="396"/>
      <c r="CD29" s="16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4">
        <v>90.9</v>
      </c>
      <c r="AI30" s="525"/>
      <c r="AJ30" s="525"/>
      <c r="AK30" s="525"/>
      <c r="AL30" s="525"/>
      <c r="AM30" s="525"/>
      <c r="AN30" s="525"/>
      <c r="AO30" s="525"/>
      <c r="AP30" s="525"/>
      <c r="AQ30" s="525"/>
      <c r="AR30" s="525"/>
      <c r="AS30" s="525"/>
      <c r="AT30" s="525"/>
      <c r="AU30" s="525"/>
      <c r="AV30" s="525"/>
      <c r="AW30" s="525"/>
      <c r="AX30" s="527"/>
      <c r="AY30" s="554"/>
      <c r="AZ30" s="555"/>
      <c r="BA30" s="555"/>
      <c r="BB30" s="556"/>
      <c r="BC30" s="513" t="s">
        <v>48</v>
      </c>
      <c r="BD30" s="514"/>
      <c r="BE30" s="514"/>
      <c r="BF30" s="514"/>
      <c r="BG30" s="514"/>
      <c r="BH30" s="514"/>
      <c r="BI30" s="514"/>
      <c r="BJ30" s="514"/>
      <c r="BK30" s="514"/>
      <c r="BL30" s="514"/>
      <c r="BM30" s="515"/>
      <c r="BN30" s="516">
        <v>450361</v>
      </c>
      <c r="BO30" s="517"/>
      <c r="BP30" s="517"/>
      <c r="BQ30" s="517"/>
      <c r="BR30" s="517"/>
      <c r="BS30" s="517"/>
      <c r="BT30" s="517"/>
      <c r="BU30" s="518"/>
      <c r="BV30" s="516">
        <v>436907</v>
      </c>
      <c r="BW30" s="517"/>
      <c r="BX30" s="517"/>
      <c r="BY30" s="517"/>
      <c r="BZ30" s="517"/>
      <c r="CA30" s="517"/>
      <c r="CB30" s="517"/>
      <c r="CC30" s="518"/>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15">
      <c r="A31" s="163"/>
      <c r="B31" s="188"/>
      <c r="DI31" s="189"/>
    </row>
    <row r="32" spans="1:113" ht="13.5" customHeight="1" x14ac:dyDescent="0.15">
      <c r="A32" s="163"/>
      <c r="B32" s="190"/>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89"/>
    </row>
    <row r="33" spans="1:113" ht="13.5" customHeight="1" x14ac:dyDescent="0.15">
      <c r="A33" s="163"/>
      <c r="B33" s="190"/>
      <c r="C33" s="418" t="s">
        <v>186</v>
      </c>
      <c r="D33" s="418"/>
      <c r="E33" s="383" t="s">
        <v>187</v>
      </c>
      <c r="F33" s="383"/>
      <c r="G33" s="383"/>
      <c r="H33" s="383"/>
      <c r="I33" s="383"/>
      <c r="J33" s="383"/>
      <c r="K33" s="383"/>
      <c r="L33" s="383"/>
      <c r="M33" s="383"/>
      <c r="N33" s="383"/>
      <c r="O33" s="383"/>
      <c r="P33" s="383"/>
      <c r="Q33" s="383"/>
      <c r="R33" s="383"/>
      <c r="S33" s="383"/>
      <c r="T33" s="167"/>
      <c r="U33" s="418" t="s">
        <v>186</v>
      </c>
      <c r="V33" s="418"/>
      <c r="W33" s="383" t="s">
        <v>187</v>
      </c>
      <c r="X33" s="383"/>
      <c r="Y33" s="383"/>
      <c r="Z33" s="383"/>
      <c r="AA33" s="383"/>
      <c r="AB33" s="383"/>
      <c r="AC33" s="383"/>
      <c r="AD33" s="383"/>
      <c r="AE33" s="383"/>
      <c r="AF33" s="383"/>
      <c r="AG33" s="383"/>
      <c r="AH33" s="383"/>
      <c r="AI33" s="383"/>
      <c r="AJ33" s="383"/>
      <c r="AK33" s="383"/>
      <c r="AL33" s="167"/>
      <c r="AM33" s="418" t="s">
        <v>186</v>
      </c>
      <c r="AN33" s="418"/>
      <c r="AO33" s="383" t="s">
        <v>187</v>
      </c>
      <c r="AP33" s="383"/>
      <c r="AQ33" s="383"/>
      <c r="AR33" s="383"/>
      <c r="AS33" s="383"/>
      <c r="AT33" s="383"/>
      <c r="AU33" s="383"/>
      <c r="AV33" s="383"/>
      <c r="AW33" s="383"/>
      <c r="AX33" s="383"/>
      <c r="AY33" s="383"/>
      <c r="AZ33" s="383"/>
      <c r="BA33" s="383"/>
      <c r="BB33" s="383"/>
      <c r="BC33" s="383"/>
      <c r="BD33" s="173"/>
      <c r="BE33" s="383" t="s">
        <v>188</v>
      </c>
      <c r="BF33" s="383"/>
      <c r="BG33" s="383" t="s">
        <v>189</v>
      </c>
      <c r="BH33" s="383"/>
      <c r="BI33" s="383"/>
      <c r="BJ33" s="383"/>
      <c r="BK33" s="383"/>
      <c r="BL33" s="383"/>
      <c r="BM33" s="383"/>
      <c r="BN33" s="383"/>
      <c r="BO33" s="383"/>
      <c r="BP33" s="383"/>
      <c r="BQ33" s="383"/>
      <c r="BR33" s="383"/>
      <c r="BS33" s="383"/>
      <c r="BT33" s="383"/>
      <c r="BU33" s="383"/>
      <c r="BV33" s="173"/>
      <c r="BW33" s="418" t="s">
        <v>188</v>
      </c>
      <c r="BX33" s="418"/>
      <c r="BY33" s="383" t="s">
        <v>190</v>
      </c>
      <c r="BZ33" s="383"/>
      <c r="CA33" s="383"/>
      <c r="CB33" s="383"/>
      <c r="CC33" s="383"/>
      <c r="CD33" s="383"/>
      <c r="CE33" s="383"/>
      <c r="CF33" s="383"/>
      <c r="CG33" s="383"/>
      <c r="CH33" s="383"/>
      <c r="CI33" s="383"/>
      <c r="CJ33" s="383"/>
      <c r="CK33" s="383"/>
      <c r="CL33" s="383"/>
      <c r="CM33" s="383"/>
      <c r="CN33" s="167"/>
      <c r="CO33" s="418" t="s">
        <v>186</v>
      </c>
      <c r="CP33" s="418"/>
      <c r="CQ33" s="383" t="s">
        <v>191</v>
      </c>
      <c r="CR33" s="383"/>
      <c r="CS33" s="383"/>
      <c r="CT33" s="383"/>
      <c r="CU33" s="383"/>
      <c r="CV33" s="383"/>
      <c r="CW33" s="383"/>
      <c r="CX33" s="383"/>
      <c r="CY33" s="383"/>
      <c r="CZ33" s="383"/>
      <c r="DA33" s="383"/>
      <c r="DB33" s="383"/>
      <c r="DC33" s="383"/>
      <c r="DD33" s="383"/>
      <c r="DE33" s="383"/>
      <c r="DF33" s="167"/>
      <c r="DG33" s="583" t="s">
        <v>192</v>
      </c>
      <c r="DH33" s="583"/>
      <c r="DI33" s="168"/>
    </row>
    <row r="34" spans="1:113" ht="32.25" customHeight="1" x14ac:dyDescent="0.15">
      <c r="A34" s="163"/>
      <c r="B34" s="190"/>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5</v>
      </c>
      <c r="V34" s="584"/>
      <c r="W34" s="585" t="str">
        <f>IF('各会計、関係団体の財政状況及び健全化判断比率'!B28="","",'各会計、関係団体の財政状況及び健全化判断比率'!B28)</f>
        <v>国民健康保険事業特別会計</v>
      </c>
      <c r="X34" s="585"/>
      <c r="Y34" s="585"/>
      <c r="Z34" s="585"/>
      <c r="AA34" s="585"/>
      <c r="AB34" s="585"/>
      <c r="AC34" s="585"/>
      <c r="AD34" s="585"/>
      <c r="AE34" s="585"/>
      <c r="AF34" s="585"/>
      <c r="AG34" s="585"/>
      <c r="AH34" s="585"/>
      <c r="AI34" s="585"/>
      <c r="AJ34" s="585"/>
      <c r="AK34" s="585"/>
      <c r="AL34" s="163"/>
      <c r="AM34" s="584">
        <f>IF(AO34="","",MAX(C34:D43,U34:V43)+1)</f>
        <v>7</v>
      </c>
      <c r="AN34" s="584"/>
      <c r="AO34" s="585" t="str">
        <f>IF('各会計、関係団体の財政状況及び健全化判断比率'!B30="","",'各会計、関係団体の財政状況及び健全化判断比率'!B30)</f>
        <v>簡易水道事業会計</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8</v>
      </c>
      <c r="BX34" s="584"/>
      <c r="BY34" s="585" t="str">
        <f>IF('各会計、関係団体の財政状況及び健全化判断比率'!B68="","",'各会計、関係団体の財政状況及び健全化判断比率'!B68)</f>
        <v>沖縄県市町村自治会館管理組合</v>
      </c>
      <c r="BZ34" s="585"/>
      <c r="CA34" s="585"/>
      <c r="CB34" s="585"/>
      <c r="CC34" s="585"/>
      <c r="CD34" s="585"/>
      <c r="CE34" s="585"/>
      <c r="CF34" s="585"/>
      <c r="CG34" s="585"/>
      <c r="CH34" s="585"/>
      <c r="CI34" s="585"/>
      <c r="CJ34" s="585"/>
      <c r="CK34" s="585"/>
      <c r="CL34" s="585"/>
      <c r="CM34" s="585"/>
      <c r="CN34" s="163"/>
      <c r="CO34" s="584">
        <f>IF(CQ34="","",MAX(C34:D43,U34:V43,AM34:AN43,BE34:BF43,BW34:BX43)+1)</f>
        <v>13</v>
      </c>
      <c r="CP34" s="584"/>
      <c r="CQ34" s="585" t="str">
        <f>IF('各会計、関係団体の財政状況及び健全化判断比率'!BS7="","",'各会計、関係団体の財政状況及び健全化判断比率'!BS7)</f>
        <v>大東海運</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68"/>
    </row>
    <row r="35" spans="1:113" ht="32.25" customHeight="1" x14ac:dyDescent="0.15">
      <c r="A35" s="163"/>
      <c r="B35" s="190"/>
      <c r="C35" s="584">
        <f>IF(E35="","",C34+1)</f>
        <v>2</v>
      </c>
      <c r="D35" s="584"/>
      <c r="E35" s="585" t="str">
        <f>IF('各会計、関係団体の財政状況及び健全化判断比率'!B8="","",'各会計、関係団体の財政状況及び健全化判断比率'!B8)</f>
        <v>歯科特別会計</v>
      </c>
      <c r="F35" s="585"/>
      <c r="G35" s="585"/>
      <c r="H35" s="585"/>
      <c r="I35" s="585"/>
      <c r="J35" s="585"/>
      <c r="K35" s="585"/>
      <c r="L35" s="585"/>
      <c r="M35" s="585"/>
      <c r="N35" s="585"/>
      <c r="O35" s="585"/>
      <c r="P35" s="585"/>
      <c r="Q35" s="585"/>
      <c r="R35" s="585"/>
      <c r="S35" s="585"/>
      <c r="T35" s="163"/>
      <c r="U35" s="584">
        <f>IF(W35="","",U34+1)</f>
        <v>6</v>
      </c>
      <c r="V35" s="584"/>
      <c r="W35" s="585" t="str">
        <f>IF('各会計、関係団体の財政状況及び健全化判断比率'!B29="","",'各会計、関係団体の財政状況及び健全化判断比率'!B29)</f>
        <v>後期高齢者医療事業特別会計</v>
      </c>
      <c r="X35" s="585"/>
      <c r="Y35" s="585"/>
      <c r="Z35" s="585"/>
      <c r="AA35" s="585"/>
      <c r="AB35" s="585"/>
      <c r="AC35" s="585"/>
      <c r="AD35" s="585"/>
      <c r="AE35" s="585"/>
      <c r="AF35" s="585"/>
      <c r="AG35" s="585"/>
      <c r="AH35" s="585"/>
      <c r="AI35" s="585"/>
      <c r="AJ35" s="585"/>
      <c r="AK35" s="585"/>
      <c r="AL35" s="163"/>
      <c r="AM35" s="584" t="str">
        <f t="shared" ref="AM35:AM43" si="0">IF(AO35="","",AM34+1)</f>
        <v/>
      </c>
      <c r="AN35" s="584"/>
      <c r="AO35" s="585"/>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9</v>
      </c>
      <c r="BX35" s="584"/>
      <c r="BY35" s="585" t="str">
        <f>IF('各会計、関係団体の財政状況及び健全化判断比率'!B69="","",'各会計、関係団体の財政状況及び健全化判断比率'!B69)</f>
        <v>沖縄県市町村総合事務組合</v>
      </c>
      <c r="BZ35" s="585"/>
      <c r="CA35" s="585"/>
      <c r="CB35" s="585"/>
      <c r="CC35" s="585"/>
      <c r="CD35" s="585"/>
      <c r="CE35" s="585"/>
      <c r="CF35" s="585"/>
      <c r="CG35" s="585"/>
      <c r="CH35" s="585"/>
      <c r="CI35" s="585"/>
      <c r="CJ35" s="585"/>
      <c r="CK35" s="585"/>
      <c r="CL35" s="585"/>
      <c r="CM35" s="585"/>
      <c r="CN35" s="163"/>
      <c r="CO35" s="584">
        <f t="shared" ref="CO35:CO43" si="3">IF(CQ35="","",CO34+1)</f>
        <v>14</v>
      </c>
      <c r="CP35" s="584"/>
      <c r="CQ35" s="585" t="str">
        <f>IF('各会計、関係団体の財政状況及び健全化判断比率'!BS8="","",'各会計、関係団体の財政状況及び健全化判断比率'!BS8)</f>
        <v>（株）黄金山</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68"/>
    </row>
    <row r="36" spans="1:113" ht="32.25" customHeight="1" x14ac:dyDescent="0.15">
      <c r="A36" s="163"/>
      <c r="B36" s="190"/>
      <c r="C36" s="584">
        <f>IF(E36="","",C35+1)</f>
        <v>3</v>
      </c>
      <c r="D36" s="584"/>
      <c r="E36" s="585" t="str">
        <f>IF('各会計、関係団体の財政状況及び健全化判断比率'!B9="","",'各会計、関係団体の財政状況及び健全化判断比率'!B9)</f>
        <v>港湾特別会計</v>
      </c>
      <c r="F36" s="585"/>
      <c r="G36" s="585"/>
      <c r="H36" s="585"/>
      <c r="I36" s="585"/>
      <c r="J36" s="585"/>
      <c r="K36" s="585"/>
      <c r="L36" s="585"/>
      <c r="M36" s="585"/>
      <c r="N36" s="585"/>
      <c r="O36" s="585"/>
      <c r="P36" s="585"/>
      <c r="Q36" s="585"/>
      <c r="R36" s="585"/>
      <c r="S36" s="585"/>
      <c r="T36" s="163"/>
      <c r="U36" s="584" t="str">
        <f t="shared" ref="U36:U43" si="4">IF(W36="","",U35+1)</f>
        <v/>
      </c>
      <c r="V36" s="584"/>
      <c r="W36" s="585"/>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10</v>
      </c>
      <c r="BX36" s="584"/>
      <c r="BY36" s="585" t="str">
        <f>IF('各会計、関係団体の財政状況及び健全化判断比率'!B70="","",'各会計、関係団体の財政状況及び健全化判断比率'!B70)</f>
        <v>南部広域市町村圏事務組合</v>
      </c>
      <c r="BZ36" s="585"/>
      <c r="CA36" s="585"/>
      <c r="CB36" s="585"/>
      <c r="CC36" s="585"/>
      <c r="CD36" s="585"/>
      <c r="CE36" s="585"/>
      <c r="CF36" s="585"/>
      <c r="CG36" s="585"/>
      <c r="CH36" s="585"/>
      <c r="CI36" s="585"/>
      <c r="CJ36" s="585"/>
      <c r="CK36" s="585"/>
      <c r="CL36" s="585"/>
      <c r="CM36" s="585"/>
      <c r="CN36" s="163"/>
      <c r="CO36" s="584">
        <f t="shared" si="3"/>
        <v>15</v>
      </c>
      <c r="CP36" s="584"/>
      <c r="CQ36" s="585" t="str">
        <f>IF('各会計、関係団体の財政状況及び健全化判断比率'!BS9="","",'各会計、関係団体の財政状況及び健全化判断比率'!BS9)</f>
        <v>北大東村社会福祉協議会</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68"/>
    </row>
    <row r="37" spans="1:113" ht="32.25" customHeight="1" x14ac:dyDescent="0.15">
      <c r="A37" s="163"/>
      <c r="B37" s="190"/>
      <c r="C37" s="584">
        <f>IF(E37="","",C36+1)</f>
        <v>4</v>
      </c>
      <c r="D37" s="584"/>
      <c r="E37" s="585" t="str">
        <f>IF('各会計、関係団体の財政状況及び健全化判断比率'!B10="","",'各会計、関係団体の財政状況及び健全化判断比率'!B10)</f>
        <v>月桃特別会計</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11</v>
      </c>
      <c r="BX37" s="584"/>
      <c r="BY37" s="585" t="str">
        <f>IF('各会計、関係団体の財政状況及び健全化判断比率'!B71="","",'各会計、関係団体の財政状況及び健全化判断比率'!B71)</f>
        <v>沖縄県介護保険広域連合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68"/>
    </row>
    <row r="38" spans="1:113" ht="32.25" customHeight="1" x14ac:dyDescent="0.15">
      <c r="A38" s="163"/>
      <c r="B38" s="190"/>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12</v>
      </c>
      <c r="BX38" s="584"/>
      <c r="BY38" s="585" t="str">
        <f>IF('各会計、関係団体の財政状況及び健全化判断比率'!B72="","",'各会計、関係団体の財政状況及び健全化判断比率'!B72)</f>
        <v>沖縄県後期高齢者医療広域連合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68"/>
    </row>
    <row r="39" spans="1:113" ht="32.25" customHeight="1" x14ac:dyDescent="0.15">
      <c r="A39" s="163"/>
      <c r="B39" s="190"/>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t="str">
        <f t="shared" si="2"/>
        <v/>
      </c>
      <c r="BX39" s="584"/>
      <c r="BY39" s="585" t="str">
        <f>IF('各会計、関係団体の財政状況及び健全化判断比率'!B73="","",'各会計、関係団体の財政状況及び健全化判断比率'!B73)</f>
        <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68"/>
    </row>
    <row r="40" spans="1:113" ht="32.25" customHeight="1" x14ac:dyDescent="0.15">
      <c r="A40" s="163"/>
      <c r="B40" s="190"/>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t="str">
        <f t="shared" si="2"/>
        <v/>
      </c>
      <c r="BX40" s="584"/>
      <c r="BY40" s="585" t="str">
        <f>IF('各会計、関係団体の財政状況及び健全化判断比率'!B74="","",'各会計、関係団体の財政状況及び健全化判断比率'!B74)</f>
        <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68"/>
    </row>
    <row r="41" spans="1:113" ht="32.25" customHeight="1" x14ac:dyDescent="0.15">
      <c r="A41" s="163"/>
      <c r="B41" s="190"/>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68"/>
    </row>
    <row r="42" spans="1:113" ht="32.25" customHeight="1" x14ac:dyDescent="0.15">
      <c r="B42" s="190"/>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68"/>
    </row>
    <row r="43" spans="1:113" ht="32.25" customHeight="1" x14ac:dyDescent="0.15">
      <c r="B43" s="190"/>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68"/>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15">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15">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15">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15">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15">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15">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15">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15"/>
    <row r="55" spans="5:113" x14ac:dyDescent="0.15"/>
    <row r="56" spans="5:113" x14ac:dyDescent="0.15"/>
  </sheetData>
  <sheetProtection algorithmName="SHA-512" hashValue="1TBzEQvhtz4yyxcnc6LOm1WuzkP5YBD97Q9BDj7VXNeUSBAvgO7fF9+vOAcnJ1C3qknXnKOU29uguTFFe572sg==" saltValue="iWbC1fyTLgIC+dGvN+T68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36" t="s">
        <v>531</v>
      </c>
      <c r="D34" s="1136"/>
      <c r="E34" s="1137"/>
      <c r="F34" s="32">
        <v>1.91</v>
      </c>
      <c r="G34" s="33">
        <v>5.44</v>
      </c>
      <c r="H34" s="33">
        <v>10.8</v>
      </c>
      <c r="I34" s="33">
        <v>12.96</v>
      </c>
      <c r="J34" s="34">
        <v>7.06</v>
      </c>
      <c r="K34" s="22"/>
      <c r="L34" s="22"/>
      <c r="M34" s="22"/>
      <c r="N34" s="22"/>
      <c r="O34" s="22"/>
      <c r="P34" s="22"/>
    </row>
    <row r="35" spans="1:16" ht="39" customHeight="1" x14ac:dyDescent="0.15">
      <c r="A35" s="22"/>
      <c r="B35" s="35"/>
      <c r="C35" s="1132" t="s">
        <v>532</v>
      </c>
      <c r="D35" s="1132"/>
      <c r="E35" s="1133"/>
      <c r="F35" s="36">
        <v>1.33</v>
      </c>
      <c r="G35" s="37">
        <v>1.95</v>
      </c>
      <c r="H35" s="37">
        <v>0.94</v>
      </c>
      <c r="I35" s="37">
        <v>1.58</v>
      </c>
      <c r="J35" s="38">
        <v>1.89</v>
      </c>
      <c r="K35" s="22"/>
      <c r="L35" s="22"/>
      <c r="M35" s="22"/>
      <c r="N35" s="22"/>
      <c r="O35" s="22"/>
      <c r="P35" s="22"/>
    </row>
    <row r="36" spans="1:16" ht="39" customHeight="1" x14ac:dyDescent="0.15">
      <c r="A36" s="22"/>
      <c r="B36" s="35"/>
      <c r="C36" s="1132" t="s">
        <v>533</v>
      </c>
      <c r="D36" s="1132"/>
      <c r="E36" s="1133"/>
      <c r="F36" s="36" t="s">
        <v>486</v>
      </c>
      <c r="G36" s="37" t="s">
        <v>486</v>
      </c>
      <c r="H36" s="37" t="s">
        <v>486</v>
      </c>
      <c r="I36" s="37" t="s">
        <v>486</v>
      </c>
      <c r="J36" s="38">
        <v>1.17</v>
      </c>
      <c r="K36" s="22"/>
      <c r="L36" s="22"/>
      <c r="M36" s="22"/>
      <c r="N36" s="22"/>
      <c r="O36" s="22"/>
      <c r="P36" s="22"/>
    </row>
    <row r="37" spans="1:16" ht="39" customHeight="1" x14ac:dyDescent="0.15">
      <c r="A37" s="22"/>
      <c r="B37" s="35"/>
      <c r="C37" s="1132" t="s">
        <v>534</v>
      </c>
      <c r="D37" s="1132"/>
      <c r="E37" s="1133"/>
      <c r="F37" s="36">
        <v>1.1000000000000001</v>
      </c>
      <c r="G37" s="37">
        <v>3.3</v>
      </c>
      <c r="H37" s="37">
        <v>0</v>
      </c>
      <c r="I37" s="37">
        <v>0.6</v>
      </c>
      <c r="J37" s="38">
        <v>0.51</v>
      </c>
      <c r="K37" s="22"/>
      <c r="L37" s="22"/>
      <c r="M37" s="22"/>
      <c r="N37" s="22"/>
      <c r="O37" s="22"/>
      <c r="P37" s="22"/>
    </row>
    <row r="38" spans="1:16" ht="39" customHeight="1" x14ac:dyDescent="0.15">
      <c r="A38" s="22"/>
      <c r="B38" s="35"/>
      <c r="C38" s="1132" t="s">
        <v>535</v>
      </c>
      <c r="D38" s="1132"/>
      <c r="E38" s="1133"/>
      <c r="F38" s="36">
        <v>0.28000000000000003</v>
      </c>
      <c r="G38" s="37">
        <v>0.44</v>
      </c>
      <c r="H38" s="37">
        <v>0.65</v>
      </c>
      <c r="I38" s="37">
        <v>0.56999999999999995</v>
      </c>
      <c r="J38" s="38">
        <v>0.45</v>
      </c>
      <c r="K38" s="22"/>
      <c r="L38" s="22"/>
      <c r="M38" s="22"/>
      <c r="N38" s="22"/>
      <c r="O38" s="22"/>
      <c r="P38" s="22"/>
    </row>
    <row r="39" spans="1:16" ht="39" customHeight="1" x14ac:dyDescent="0.15">
      <c r="A39" s="22"/>
      <c r="B39" s="35"/>
      <c r="C39" s="1132" t="s">
        <v>536</v>
      </c>
      <c r="D39" s="1132"/>
      <c r="E39" s="1133"/>
      <c r="F39" s="36">
        <v>0.35</v>
      </c>
      <c r="G39" s="37">
        <v>0.06</v>
      </c>
      <c r="H39" s="37">
        <v>0.01</v>
      </c>
      <c r="I39" s="37">
        <v>0.12</v>
      </c>
      <c r="J39" s="38">
        <v>0.25</v>
      </c>
      <c r="K39" s="22"/>
      <c r="L39" s="22"/>
      <c r="M39" s="22"/>
      <c r="N39" s="22"/>
      <c r="O39" s="22"/>
      <c r="P39" s="22"/>
    </row>
    <row r="40" spans="1:16" ht="39" customHeight="1" x14ac:dyDescent="0.15">
      <c r="A40" s="22"/>
      <c r="B40" s="35"/>
      <c r="C40" s="1132" t="s">
        <v>537</v>
      </c>
      <c r="D40" s="1132"/>
      <c r="E40" s="1133"/>
      <c r="F40" s="36">
        <v>0</v>
      </c>
      <c r="G40" s="37">
        <v>0</v>
      </c>
      <c r="H40" s="37">
        <v>0</v>
      </c>
      <c r="I40" s="37">
        <v>0</v>
      </c>
      <c r="J40" s="38">
        <v>0</v>
      </c>
      <c r="K40" s="22"/>
      <c r="L40" s="22"/>
      <c r="M40" s="22"/>
      <c r="N40" s="22"/>
      <c r="O40" s="22"/>
      <c r="P40" s="22"/>
    </row>
    <row r="41" spans="1:16" ht="39" customHeight="1" x14ac:dyDescent="0.15">
      <c r="A41" s="22"/>
      <c r="B41" s="35"/>
      <c r="C41" s="1132"/>
      <c r="D41" s="1132"/>
      <c r="E41" s="1133"/>
      <c r="F41" s="36"/>
      <c r="G41" s="37"/>
      <c r="H41" s="37"/>
      <c r="I41" s="37"/>
      <c r="J41" s="38"/>
      <c r="K41" s="22"/>
      <c r="L41" s="22"/>
      <c r="M41" s="22"/>
      <c r="N41" s="22"/>
      <c r="O41" s="22"/>
      <c r="P41" s="22"/>
    </row>
    <row r="42" spans="1:16" ht="39" customHeight="1" x14ac:dyDescent="0.15">
      <c r="A42" s="22"/>
      <c r="B42" s="39"/>
      <c r="C42" s="1132" t="s">
        <v>538</v>
      </c>
      <c r="D42" s="1132"/>
      <c r="E42" s="1133"/>
      <c r="F42" s="36" t="s">
        <v>486</v>
      </c>
      <c r="G42" s="37" t="s">
        <v>486</v>
      </c>
      <c r="H42" s="37" t="s">
        <v>486</v>
      </c>
      <c r="I42" s="37" t="s">
        <v>486</v>
      </c>
      <c r="J42" s="38" t="s">
        <v>486</v>
      </c>
      <c r="K42" s="22"/>
      <c r="L42" s="22"/>
      <c r="M42" s="22"/>
      <c r="N42" s="22"/>
      <c r="O42" s="22"/>
      <c r="P42" s="22"/>
    </row>
    <row r="43" spans="1:16" ht="39" customHeight="1" thickBot="1" x14ac:dyDescent="0.2">
      <c r="A43" s="22"/>
      <c r="B43" s="40"/>
      <c r="C43" s="1134" t="s">
        <v>539</v>
      </c>
      <c r="D43" s="1134"/>
      <c r="E43" s="1135"/>
      <c r="F43" s="41">
        <v>0.98</v>
      </c>
      <c r="G43" s="42">
        <v>1.06</v>
      </c>
      <c r="H43" s="42">
        <v>3.4</v>
      </c>
      <c r="I43" s="42">
        <v>3.64</v>
      </c>
      <c r="J43" s="43" t="s">
        <v>486</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gHDhy+UuJnxXq/z/1ew+WIzCaD258C44tbSj2o44t18DpiEvGQsAjDkBCIKA0DJppinVDe5QB5DL7nxuK2T56g==" saltValue="Qg/QHVdJ+opxOj0034Px8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15">
      <c r="A45" s="46"/>
      <c r="B45" s="1138" t="s">
        <v>9</v>
      </c>
      <c r="C45" s="1139"/>
      <c r="D45" s="56"/>
      <c r="E45" s="1144" t="s">
        <v>10</v>
      </c>
      <c r="F45" s="1144"/>
      <c r="G45" s="1144"/>
      <c r="H45" s="1144"/>
      <c r="I45" s="1144"/>
      <c r="J45" s="1145"/>
      <c r="K45" s="57">
        <v>307</v>
      </c>
      <c r="L45" s="58">
        <v>320</v>
      </c>
      <c r="M45" s="58">
        <v>334</v>
      </c>
      <c r="N45" s="58">
        <v>320</v>
      </c>
      <c r="O45" s="59">
        <v>350</v>
      </c>
      <c r="P45" s="46"/>
      <c r="Q45" s="46"/>
      <c r="R45" s="46"/>
      <c r="S45" s="46"/>
      <c r="T45" s="46"/>
      <c r="U45" s="46"/>
    </row>
    <row r="46" spans="1:21" ht="30.75" customHeight="1" x14ac:dyDescent="0.15">
      <c r="A46" s="46"/>
      <c r="B46" s="1140"/>
      <c r="C46" s="1141"/>
      <c r="D46" s="60"/>
      <c r="E46" s="1146" t="s">
        <v>11</v>
      </c>
      <c r="F46" s="1146"/>
      <c r="G46" s="1146"/>
      <c r="H46" s="1146"/>
      <c r="I46" s="1146"/>
      <c r="J46" s="1147"/>
      <c r="K46" s="61" t="s">
        <v>486</v>
      </c>
      <c r="L46" s="62" t="s">
        <v>486</v>
      </c>
      <c r="M46" s="62" t="s">
        <v>486</v>
      </c>
      <c r="N46" s="62" t="s">
        <v>486</v>
      </c>
      <c r="O46" s="63" t="s">
        <v>486</v>
      </c>
      <c r="P46" s="46"/>
      <c r="Q46" s="46"/>
      <c r="R46" s="46"/>
      <c r="S46" s="46"/>
      <c r="T46" s="46"/>
      <c r="U46" s="46"/>
    </row>
    <row r="47" spans="1:21" ht="30.75" customHeight="1" x14ac:dyDescent="0.15">
      <c r="A47" s="46"/>
      <c r="B47" s="1140"/>
      <c r="C47" s="1141"/>
      <c r="D47" s="60"/>
      <c r="E47" s="1146" t="s">
        <v>12</v>
      </c>
      <c r="F47" s="1146"/>
      <c r="G47" s="1146"/>
      <c r="H47" s="1146"/>
      <c r="I47" s="1146"/>
      <c r="J47" s="1147"/>
      <c r="K47" s="61" t="s">
        <v>486</v>
      </c>
      <c r="L47" s="62" t="s">
        <v>486</v>
      </c>
      <c r="M47" s="62" t="s">
        <v>486</v>
      </c>
      <c r="N47" s="62" t="s">
        <v>486</v>
      </c>
      <c r="O47" s="63" t="s">
        <v>486</v>
      </c>
      <c r="P47" s="46"/>
      <c r="Q47" s="46"/>
      <c r="R47" s="46"/>
      <c r="S47" s="46"/>
      <c r="T47" s="46"/>
      <c r="U47" s="46"/>
    </row>
    <row r="48" spans="1:21" ht="30.75" customHeight="1" x14ac:dyDescent="0.15">
      <c r="A48" s="46"/>
      <c r="B48" s="1140"/>
      <c r="C48" s="1141"/>
      <c r="D48" s="60"/>
      <c r="E48" s="1146" t="s">
        <v>13</v>
      </c>
      <c r="F48" s="1146"/>
      <c r="G48" s="1146"/>
      <c r="H48" s="1146"/>
      <c r="I48" s="1146"/>
      <c r="J48" s="1147"/>
      <c r="K48" s="61">
        <v>4</v>
      </c>
      <c r="L48" s="62">
        <v>4</v>
      </c>
      <c r="M48" s="62">
        <v>4</v>
      </c>
      <c r="N48" s="62">
        <v>5</v>
      </c>
      <c r="O48" s="63">
        <v>7</v>
      </c>
      <c r="P48" s="46"/>
      <c r="Q48" s="46"/>
      <c r="R48" s="46"/>
      <c r="S48" s="46"/>
      <c r="T48" s="46"/>
      <c r="U48" s="46"/>
    </row>
    <row r="49" spans="1:21" ht="30.75" customHeight="1" x14ac:dyDescent="0.15">
      <c r="A49" s="46"/>
      <c r="B49" s="1140"/>
      <c r="C49" s="1141"/>
      <c r="D49" s="60"/>
      <c r="E49" s="1146" t="s">
        <v>14</v>
      </c>
      <c r="F49" s="1146"/>
      <c r="G49" s="1146"/>
      <c r="H49" s="1146"/>
      <c r="I49" s="1146"/>
      <c r="J49" s="1147"/>
      <c r="K49" s="61">
        <v>0</v>
      </c>
      <c r="L49" s="62">
        <v>0</v>
      </c>
      <c r="M49" s="62">
        <v>0</v>
      </c>
      <c r="N49" s="62">
        <v>0</v>
      </c>
      <c r="O49" s="63">
        <v>0</v>
      </c>
      <c r="P49" s="46"/>
      <c r="Q49" s="46"/>
      <c r="R49" s="46"/>
      <c r="S49" s="46"/>
      <c r="T49" s="46"/>
      <c r="U49" s="46"/>
    </row>
    <row r="50" spans="1:21" ht="30.75" customHeight="1" x14ac:dyDescent="0.15">
      <c r="A50" s="46"/>
      <c r="B50" s="1140"/>
      <c r="C50" s="1141"/>
      <c r="D50" s="60"/>
      <c r="E50" s="1146" t="s">
        <v>15</v>
      </c>
      <c r="F50" s="1146"/>
      <c r="G50" s="1146"/>
      <c r="H50" s="1146"/>
      <c r="I50" s="1146"/>
      <c r="J50" s="1147"/>
      <c r="K50" s="61" t="s">
        <v>486</v>
      </c>
      <c r="L50" s="62" t="s">
        <v>486</v>
      </c>
      <c r="M50" s="62" t="s">
        <v>486</v>
      </c>
      <c r="N50" s="62" t="s">
        <v>486</v>
      </c>
      <c r="O50" s="63" t="s">
        <v>486</v>
      </c>
      <c r="P50" s="46"/>
      <c r="Q50" s="46"/>
      <c r="R50" s="46"/>
      <c r="S50" s="46"/>
      <c r="T50" s="46"/>
      <c r="U50" s="46"/>
    </row>
    <row r="51" spans="1:21" ht="30.75" customHeight="1" x14ac:dyDescent="0.15">
      <c r="A51" s="46"/>
      <c r="B51" s="1142"/>
      <c r="C51" s="1143"/>
      <c r="D51" s="64"/>
      <c r="E51" s="1146" t="s">
        <v>16</v>
      </c>
      <c r="F51" s="1146"/>
      <c r="G51" s="1146"/>
      <c r="H51" s="1146"/>
      <c r="I51" s="1146"/>
      <c r="J51" s="1147"/>
      <c r="K51" s="61" t="s">
        <v>486</v>
      </c>
      <c r="L51" s="62" t="s">
        <v>486</v>
      </c>
      <c r="M51" s="62" t="s">
        <v>486</v>
      </c>
      <c r="N51" s="62" t="s">
        <v>486</v>
      </c>
      <c r="O51" s="63">
        <v>1</v>
      </c>
      <c r="P51" s="46"/>
      <c r="Q51" s="46"/>
      <c r="R51" s="46"/>
      <c r="S51" s="46"/>
      <c r="T51" s="46"/>
      <c r="U51" s="46"/>
    </row>
    <row r="52" spans="1:21" ht="30.75" customHeight="1" x14ac:dyDescent="0.15">
      <c r="A52" s="46"/>
      <c r="B52" s="1148" t="s">
        <v>17</v>
      </c>
      <c r="C52" s="1149"/>
      <c r="D52" s="64"/>
      <c r="E52" s="1146" t="s">
        <v>18</v>
      </c>
      <c r="F52" s="1146"/>
      <c r="G52" s="1146"/>
      <c r="H52" s="1146"/>
      <c r="I52" s="1146"/>
      <c r="J52" s="1147"/>
      <c r="K52" s="61">
        <v>262</v>
      </c>
      <c r="L52" s="62">
        <v>267</v>
      </c>
      <c r="M52" s="62">
        <v>286</v>
      </c>
      <c r="N52" s="62">
        <v>267</v>
      </c>
      <c r="O52" s="63">
        <v>296</v>
      </c>
      <c r="P52" s="46"/>
      <c r="Q52" s="46"/>
      <c r="R52" s="46"/>
      <c r="S52" s="46"/>
      <c r="T52" s="46"/>
      <c r="U52" s="46"/>
    </row>
    <row r="53" spans="1:21" ht="30.75" customHeight="1" thickBot="1" x14ac:dyDescent="0.2">
      <c r="A53" s="46"/>
      <c r="B53" s="1150" t="s">
        <v>19</v>
      </c>
      <c r="C53" s="1151"/>
      <c r="D53" s="65"/>
      <c r="E53" s="1152" t="s">
        <v>20</v>
      </c>
      <c r="F53" s="1152"/>
      <c r="G53" s="1152"/>
      <c r="H53" s="1152"/>
      <c r="I53" s="1152"/>
      <c r="J53" s="1153"/>
      <c r="K53" s="66">
        <v>49</v>
      </c>
      <c r="L53" s="67">
        <v>57</v>
      </c>
      <c r="M53" s="67">
        <v>52</v>
      </c>
      <c r="N53" s="67">
        <v>58</v>
      </c>
      <c r="O53" s="68">
        <v>62</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540</v>
      </c>
      <c r="L57" s="79" t="s">
        <v>541</v>
      </c>
      <c r="M57" s="79" t="s">
        <v>542</v>
      </c>
      <c r="N57" s="79" t="s">
        <v>543</v>
      </c>
      <c r="O57" s="80" t="s">
        <v>544</v>
      </c>
      <c r="P57" s="46"/>
      <c r="Q57" s="46"/>
      <c r="R57" s="46"/>
      <c r="S57" s="46"/>
      <c r="T57" s="46"/>
      <c r="U57" s="46"/>
    </row>
    <row r="58" spans="1:21" ht="31.5" customHeight="1" x14ac:dyDescent="0.15">
      <c r="B58" s="1154" t="s">
        <v>24</v>
      </c>
      <c r="C58" s="1155"/>
      <c r="D58" s="1160" t="s">
        <v>25</v>
      </c>
      <c r="E58" s="1161"/>
      <c r="F58" s="1161"/>
      <c r="G58" s="1161"/>
      <c r="H58" s="1161"/>
      <c r="I58" s="1161"/>
      <c r="J58" s="1162"/>
      <c r="K58" s="81"/>
      <c r="L58" s="82"/>
      <c r="M58" s="82"/>
      <c r="N58" s="82"/>
      <c r="O58" s="83"/>
    </row>
    <row r="59" spans="1:21" ht="31.5" customHeight="1" x14ac:dyDescent="0.15">
      <c r="B59" s="1156"/>
      <c r="C59" s="1157"/>
      <c r="D59" s="1163" t="s">
        <v>26</v>
      </c>
      <c r="E59" s="1164"/>
      <c r="F59" s="1164"/>
      <c r="G59" s="1164"/>
      <c r="H59" s="1164"/>
      <c r="I59" s="1164"/>
      <c r="J59" s="1165"/>
      <c r="K59" s="84"/>
      <c r="L59" s="85"/>
      <c r="M59" s="85"/>
      <c r="N59" s="85"/>
      <c r="O59" s="86"/>
    </row>
    <row r="60" spans="1:21" ht="31.5" customHeight="1" thickBot="1" x14ac:dyDescent="0.2">
      <c r="B60" s="1158"/>
      <c r="C60" s="1159"/>
      <c r="D60" s="1166" t="s">
        <v>27</v>
      </c>
      <c r="E60" s="1167"/>
      <c r="F60" s="1167"/>
      <c r="G60" s="1167"/>
      <c r="H60" s="1167"/>
      <c r="I60" s="1167"/>
      <c r="J60" s="1168"/>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juvnjPSKJv2akOEyKCYKqBpRGX770mkNQG4Noatjltugnx6vwTc8MyRJY3DmxFwitNz77HuliWLe9ZXXFHGUcg==" saltValue="lBHWkOYDwhPN6J9oPuZ6R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525</v>
      </c>
      <c r="J40" s="101" t="s">
        <v>526</v>
      </c>
      <c r="K40" s="101" t="s">
        <v>527</v>
      </c>
      <c r="L40" s="101" t="s">
        <v>528</v>
      </c>
      <c r="M40" s="102" t="s">
        <v>529</v>
      </c>
    </row>
    <row r="41" spans="2:13" ht="27.75" customHeight="1" x14ac:dyDescent="0.15">
      <c r="B41" s="1169" t="s">
        <v>30</v>
      </c>
      <c r="C41" s="1170"/>
      <c r="D41" s="103"/>
      <c r="E41" s="1175" t="s">
        <v>31</v>
      </c>
      <c r="F41" s="1175"/>
      <c r="G41" s="1175"/>
      <c r="H41" s="1176"/>
      <c r="I41" s="330">
        <v>2889</v>
      </c>
      <c r="J41" s="331">
        <v>3071</v>
      </c>
      <c r="K41" s="331">
        <v>2799</v>
      </c>
      <c r="L41" s="331">
        <v>2718</v>
      </c>
      <c r="M41" s="332">
        <v>2974</v>
      </c>
    </row>
    <row r="42" spans="2:13" ht="27.75" customHeight="1" x14ac:dyDescent="0.15">
      <c r="B42" s="1171"/>
      <c r="C42" s="1172"/>
      <c r="D42" s="104"/>
      <c r="E42" s="1177" t="s">
        <v>32</v>
      </c>
      <c r="F42" s="1177"/>
      <c r="G42" s="1177"/>
      <c r="H42" s="1178"/>
      <c r="I42" s="333" t="s">
        <v>486</v>
      </c>
      <c r="J42" s="334" t="s">
        <v>486</v>
      </c>
      <c r="K42" s="334" t="s">
        <v>486</v>
      </c>
      <c r="L42" s="334" t="s">
        <v>486</v>
      </c>
      <c r="M42" s="335" t="s">
        <v>486</v>
      </c>
    </row>
    <row r="43" spans="2:13" ht="27.75" customHeight="1" x14ac:dyDescent="0.15">
      <c r="B43" s="1171"/>
      <c r="C43" s="1172"/>
      <c r="D43" s="104"/>
      <c r="E43" s="1177" t="s">
        <v>33</v>
      </c>
      <c r="F43" s="1177"/>
      <c r="G43" s="1177"/>
      <c r="H43" s="1178"/>
      <c r="I43" s="333">
        <v>32</v>
      </c>
      <c r="J43" s="334">
        <v>76</v>
      </c>
      <c r="K43" s="334">
        <v>97</v>
      </c>
      <c r="L43" s="334">
        <v>86</v>
      </c>
      <c r="M43" s="335">
        <v>112</v>
      </c>
    </row>
    <row r="44" spans="2:13" ht="27.75" customHeight="1" x14ac:dyDescent="0.15">
      <c r="B44" s="1171"/>
      <c r="C44" s="1172"/>
      <c r="D44" s="104"/>
      <c r="E44" s="1177" t="s">
        <v>34</v>
      </c>
      <c r="F44" s="1177"/>
      <c r="G44" s="1177"/>
      <c r="H44" s="1178"/>
      <c r="I44" s="333" t="s">
        <v>486</v>
      </c>
      <c r="J44" s="334" t="s">
        <v>486</v>
      </c>
      <c r="K44" s="334" t="s">
        <v>486</v>
      </c>
      <c r="L44" s="334" t="s">
        <v>486</v>
      </c>
      <c r="M44" s="335" t="s">
        <v>486</v>
      </c>
    </row>
    <row r="45" spans="2:13" ht="27.75" customHeight="1" x14ac:dyDescent="0.15">
      <c r="B45" s="1171"/>
      <c r="C45" s="1172"/>
      <c r="D45" s="104"/>
      <c r="E45" s="1177" t="s">
        <v>35</v>
      </c>
      <c r="F45" s="1177"/>
      <c r="G45" s="1177"/>
      <c r="H45" s="1178"/>
      <c r="I45" s="333">
        <v>147</v>
      </c>
      <c r="J45" s="334">
        <v>164</v>
      </c>
      <c r="K45" s="334" t="s">
        <v>486</v>
      </c>
      <c r="L45" s="334" t="s">
        <v>486</v>
      </c>
      <c r="M45" s="335" t="s">
        <v>486</v>
      </c>
    </row>
    <row r="46" spans="2:13" ht="27.75" customHeight="1" x14ac:dyDescent="0.15">
      <c r="B46" s="1171"/>
      <c r="C46" s="1172"/>
      <c r="D46" s="105"/>
      <c r="E46" s="1177" t="s">
        <v>36</v>
      </c>
      <c r="F46" s="1177"/>
      <c r="G46" s="1177"/>
      <c r="H46" s="1178"/>
      <c r="I46" s="333" t="s">
        <v>486</v>
      </c>
      <c r="J46" s="334" t="s">
        <v>486</v>
      </c>
      <c r="K46" s="334" t="s">
        <v>486</v>
      </c>
      <c r="L46" s="334" t="s">
        <v>486</v>
      </c>
      <c r="M46" s="335" t="s">
        <v>486</v>
      </c>
    </row>
    <row r="47" spans="2:13" ht="27.75" customHeight="1" x14ac:dyDescent="0.15">
      <c r="B47" s="1171"/>
      <c r="C47" s="1172"/>
      <c r="D47" s="106"/>
      <c r="E47" s="1179" t="s">
        <v>37</v>
      </c>
      <c r="F47" s="1180"/>
      <c r="G47" s="1180"/>
      <c r="H47" s="1181"/>
      <c r="I47" s="333" t="s">
        <v>486</v>
      </c>
      <c r="J47" s="334" t="s">
        <v>486</v>
      </c>
      <c r="K47" s="334" t="s">
        <v>486</v>
      </c>
      <c r="L47" s="334" t="s">
        <v>486</v>
      </c>
      <c r="M47" s="335" t="s">
        <v>486</v>
      </c>
    </row>
    <row r="48" spans="2:13" ht="27.75" customHeight="1" x14ac:dyDescent="0.15">
      <c r="B48" s="1171"/>
      <c r="C48" s="1172"/>
      <c r="D48" s="104"/>
      <c r="E48" s="1177" t="s">
        <v>38</v>
      </c>
      <c r="F48" s="1177"/>
      <c r="G48" s="1177"/>
      <c r="H48" s="1178"/>
      <c r="I48" s="333" t="s">
        <v>486</v>
      </c>
      <c r="J48" s="334" t="s">
        <v>486</v>
      </c>
      <c r="K48" s="334" t="s">
        <v>486</v>
      </c>
      <c r="L48" s="334" t="s">
        <v>486</v>
      </c>
      <c r="M48" s="335" t="s">
        <v>486</v>
      </c>
    </row>
    <row r="49" spans="2:13" ht="27.75" customHeight="1" x14ac:dyDescent="0.15">
      <c r="B49" s="1173"/>
      <c r="C49" s="1174"/>
      <c r="D49" s="104"/>
      <c r="E49" s="1177" t="s">
        <v>39</v>
      </c>
      <c r="F49" s="1177"/>
      <c r="G49" s="1177"/>
      <c r="H49" s="1178"/>
      <c r="I49" s="333" t="s">
        <v>486</v>
      </c>
      <c r="J49" s="334" t="s">
        <v>486</v>
      </c>
      <c r="K49" s="334" t="s">
        <v>486</v>
      </c>
      <c r="L49" s="334" t="s">
        <v>486</v>
      </c>
      <c r="M49" s="335" t="s">
        <v>486</v>
      </c>
    </row>
    <row r="50" spans="2:13" ht="27.75" customHeight="1" x14ac:dyDescent="0.15">
      <c r="B50" s="1182" t="s">
        <v>40</v>
      </c>
      <c r="C50" s="1183"/>
      <c r="D50" s="107"/>
      <c r="E50" s="1177" t="s">
        <v>41</v>
      </c>
      <c r="F50" s="1177"/>
      <c r="G50" s="1177"/>
      <c r="H50" s="1178"/>
      <c r="I50" s="333">
        <v>634</v>
      </c>
      <c r="J50" s="334">
        <v>845</v>
      </c>
      <c r="K50" s="334">
        <v>893</v>
      </c>
      <c r="L50" s="334">
        <v>996</v>
      </c>
      <c r="M50" s="335">
        <v>1086</v>
      </c>
    </row>
    <row r="51" spans="2:13" ht="27.75" customHeight="1" x14ac:dyDescent="0.15">
      <c r="B51" s="1171"/>
      <c r="C51" s="1172"/>
      <c r="D51" s="104"/>
      <c r="E51" s="1177" t="s">
        <v>42</v>
      </c>
      <c r="F51" s="1177"/>
      <c r="G51" s="1177"/>
      <c r="H51" s="1178"/>
      <c r="I51" s="333">
        <v>224</v>
      </c>
      <c r="J51" s="334">
        <v>419</v>
      </c>
      <c r="K51" s="334">
        <v>28</v>
      </c>
      <c r="L51" s="334">
        <v>452</v>
      </c>
      <c r="M51" s="335">
        <v>457</v>
      </c>
    </row>
    <row r="52" spans="2:13" ht="27.75" customHeight="1" x14ac:dyDescent="0.15">
      <c r="B52" s="1173"/>
      <c r="C52" s="1174"/>
      <c r="D52" s="104"/>
      <c r="E52" s="1177" t="s">
        <v>43</v>
      </c>
      <c r="F52" s="1177"/>
      <c r="G52" s="1177"/>
      <c r="H52" s="1178"/>
      <c r="I52" s="333">
        <v>2122</v>
      </c>
      <c r="J52" s="334">
        <v>2277</v>
      </c>
      <c r="K52" s="334">
        <v>2073</v>
      </c>
      <c r="L52" s="334">
        <v>2027</v>
      </c>
      <c r="M52" s="335">
        <v>2244</v>
      </c>
    </row>
    <row r="53" spans="2:13" ht="27.75" customHeight="1" thickBot="1" x14ac:dyDescent="0.2">
      <c r="B53" s="1184" t="s">
        <v>19</v>
      </c>
      <c r="C53" s="1185"/>
      <c r="D53" s="108"/>
      <c r="E53" s="1186" t="s">
        <v>44</v>
      </c>
      <c r="F53" s="1186"/>
      <c r="G53" s="1186"/>
      <c r="H53" s="1187"/>
      <c r="I53" s="336">
        <v>89</v>
      </c>
      <c r="J53" s="337">
        <v>-230</v>
      </c>
      <c r="K53" s="337">
        <v>-98</v>
      </c>
      <c r="L53" s="337">
        <v>-671</v>
      </c>
      <c r="M53" s="338">
        <v>-701</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B1Vt2BdnZdctfgrrnughq3YvpOh26S13FkhiwfcdEdPw35bsS+lRYLxw86V9h6ZVFYgNh6JiQIcXcC2ZZpe3ug==" saltValue="KrYCQZOeYQ7io8o0Pykyf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527</v>
      </c>
      <c r="G54" s="117" t="s">
        <v>528</v>
      </c>
      <c r="H54" s="118" t="s">
        <v>529</v>
      </c>
    </row>
    <row r="55" spans="2:8" ht="52.5" customHeight="1" x14ac:dyDescent="0.15">
      <c r="B55" s="119"/>
      <c r="C55" s="1196" t="s">
        <v>46</v>
      </c>
      <c r="D55" s="1196"/>
      <c r="E55" s="1197"/>
      <c r="F55" s="339">
        <v>466</v>
      </c>
      <c r="G55" s="339">
        <v>557</v>
      </c>
      <c r="H55" s="340">
        <v>633</v>
      </c>
    </row>
    <row r="56" spans="2:8" ht="52.5" customHeight="1" x14ac:dyDescent="0.15">
      <c r="B56" s="120"/>
      <c r="C56" s="1198" t="s">
        <v>47</v>
      </c>
      <c r="D56" s="1198"/>
      <c r="E56" s="1199"/>
      <c r="F56" s="341">
        <v>3</v>
      </c>
      <c r="G56" s="341">
        <v>3</v>
      </c>
      <c r="H56" s="342">
        <v>3</v>
      </c>
    </row>
    <row r="57" spans="2:8" ht="53.25" customHeight="1" x14ac:dyDescent="0.15">
      <c r="B57" s="120"/>
      <c r="C57" s="1200" t="s">
        <v>48</v>
      </c>
      <c r="D57" s="1200"/>
      <c r="E57" s="1201"/>
      <c r="F57" s="343">
        <v>424</v>
      </c>
      <c r="G57" s="343">
        <v>437</v>
      </c>
      <c r="H57" s="344">
        <v>450</v>
      </c>
    </row>
    <row r="58" spans="2:8" ht="45.75" customHeight="1" x14ac:dyDescent="0.15">
      <c r="B58" s="121"/>
      <c r="C58" s="1188" t="s">
        <v>556</v>
      </c>
      <c r="D58" s="1189"/>
      <c r="E58" s="1190"/>
      <c r="F58" s="345">
        <v>188</v>
      </c>
      <c r="G58" s="345">
        <v>180</v>
      </c>
      <c r="H58" s="346">
        <v>189</v>
      </c>
    </row>
    <row r="59" spans="2:8" ht="45.75" customHeight="1" x14ac:dyDescent="0.15">
      <c r="B59" s="121"/>
      <c r="C59" s="1188" t="s">
        <v>557</v>
      </c>
      <c r="D59" s="1189"/>
      <c r="E59" s="1190"/>
      <c r="F59" s="345">
        <v>158</v>
      </c>
      <c r="G59" s="345">
        <v>176</v>
      </c>
      <c r="H59" s="346">
        <v>180</v>
      </c>
    </row>
    <row r="60" spans="2:8" ht="45.75" customHeight="1" x14ac:dyDescent="0.15">
      <c r="B60" s="121"/>
      <c r="C60" s="1188" t="s">
        <v>558</v>
      </c>
      <c r="D60" s="1189"/>
      <c r="E60" s="1190"/>
      <c r="F60" s="345">
        <v>28</v>
      </c>
      <c r="G60" s="345">
        <v>31</v>
      </c>
      <c r="H60" s="346">
        <v>31</v>
      </c>
    </row>
    <row r="61" spans="2:8" ht="45.75" customHeight="1" x14ac:dyDescent="0.15">
      <c r="B61" s="121"/>
      <c r="C61" s="1188" t="s">
        <v>559</v>
      </c>
      <c r="D61" s="1189"/>
      <c r="E61" s="1190"/>
      <c r="F61" s="345">
        <v>21</v>
      </c>
      <c r="G61" s="345">
        <v>21</v>
      </c>
      <c r="H61" s="346">
        <v>21</v>
      </c>
    </row>
    <row r="62" spans="2:8" ht="45.75" customHeight="1" thickBot="1" x14ac:dyDescent="0.2">
      <c r="B62" s="122"/>
      <c r="C62" s="1191" t="s">
        <v>560</v>
      </c>
      <c r="D62" s="1192"/>
      <c r="E62" s="1193"/>
      <c r="F62" s="347">
        <v>42</v>
      </c>
      <c r="G62" s="347">
        <v>30</v>
      </c>
      <c r="H62" s="348">
        <v>17</v>
      </c>
    </row>
    <row r="63" spans="2:8" ht="52.5" customHeight="1" thickBot="1" x14ac:dyDescent="0.2">
      <c r="B63" s="123"/>
      <c r="C63" s="1194" t="s">
        <v>49</v>
      </c>
      <c r="D63" s="1194"/>
      <c r="E63" s="1195"/>
      <c r="F63" s="349">
        <v>893</v>
      </c>
      <c r="G63" s="349">
        <v>996</v>
      </c>
      <c r="H63" s="350">
        <v>1086</v>
      </c>
    </row>
    <row r="64" spans="2:8" x14ac:dyDescent="0.15"/>
  </sheetData>
  <sheetProtection algorithmName="SHA-512" hashValue="FQGEPoqrcpr+6LhH2LM4wi1OG8ecwM8a4Bay905pXAwBRnYyslAmMfaM+a5kyUPYQZz4DFCN0C8zqr0kh0uFgw==" saltValue="kTK+wDS2v2MC7p/C3aEkB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CC527-5EBA-4984-AD15-7D0E99F6A520}">
  <sheetPr>
    <pageSetUpPr fitToPage="1"/>
  </sheetPr>
  <dimension ref="A1:DE85"/>
  <sheetViews>
    <sheetView showGridLines="0" zoomScaleNormal="100" zoomScaleSheetLayoutView="55" workbookViewId="0"/>
  </sheetViews>
  <sheetFormatPr defaultColWidth="0" defaultRowHeight="0" customHeight="1" zeroHeight="1" x14ac:dyDescent="0.15"/>
  <cols>
    <col min="1" max="1" width="6.375" style="243" customWidth="1"/>
    <col min="2" max="107" width="2.5" style="243" customWidth="1"/>
    <col min="108" max="108" width="6.125" style="249" customWidth="1"/>
    <col min="109" max="109" width="5.875" style="247" customWidth="1"/>
    <col min="110" max="16384" width="8.625" style="243" hidden="1"/>
  </cols>
  <sheetData>
    <row r="1" spans="1:109" ht="42.75" customHeight="1" x14ac:dyDescent="0.15">
      <c r="A1" s="1258"/>
      <c r="B1" s="1257"/>
      <c r="DD1" s="243"/>
      <c r="DE1" s="243"/>
    </row>
    <row r="2" spans="1:109" ht="25.5" customHeight="1" x14ac:dyDescent="0.15">
      <c r="A2" s="1256"/>
      <c r="C2" s="1256"/>
      <c r="O2" s="1256"/>
      <c r="P2" s="1256"/>
      <c r="Q2" s="1256"/>
      <c r="R2" s="1256"/>
      <c r="S2" s="1256"/>
      <c r="T2" s="1256"/>
      <c r="U2" s="1256"/>
      <c r="V2" s="1256"/>
      <c r="W2" s="1256"/>
      <c r="X2" s="1256"/>
      <c r="Y2" s="1256"/>
      <c r="Z2" s="1256"/>
      <c r="AA2" s="1256"/>
      <c r="AB2" s="1256"/>
      <c r="AC2" s="1256"/>
      <c r="AD2" s="1256"/>
      <c r="AE2" s="1256"/>
      <c r="AF2" s="1256"/>
      <c r="AG2" s="1256"/>
      <c r="AH2" s="1256"/>
      <c r="AI2" s="1256"/>
      <c r="AU2" s="1256"/>
      <c r="BG2" s="1256"/>
      <c r="BS2" s="1256"/>
      <c r="CE2" s="1256"/>
      <c r="CQ2" s="1256"/>
      <c r="DD2" s="243"/>
      <c r="DE2" s="243"/>
    </row>
    <row r="3" spans="1:109" ht="25.5" customHeight="1" x14ac:dyDescent="0.15">
      <c r="A3" s="1256"/>
      <c r="C3" s="1256"/>
      <c r="O3" s="1256"/>
      <c r="P3" s="1256"/>
      <c r="Q3" s="1256"/>
      <c r="R3" s="1256"/>
      <c r="S3" s="1256"/>
      <c r="T3" s="1256"/>
      <c r="U3" s="1256"/>
      <c r="V3" s="1256"/>
      <c r="W3" s="1256"/>
      <c r="X3" s="1256"/>
      <c r="Y3" s="1256"/>
      <c r="Z3" s="1256"/>
      <c r="AA3" s="1256"/>
      <c r="AB3" s="1256"/>
      <c r="AC3" s="1256"/>
      <c r="AD3" s="1256"/>
      <c r="AE3" s="1256"/>
      <c r="AF3" s="1256"/>
      <c r="AG3" s="1256"/>
      <c r="AH3" s="1256"/>
      <c r="AI3" s="1256"/>
      <c r="AU3" s="1256"/>
      <c r="BG3" s="1256"/>
      <c r="BS3" s="1256"/>
      <c r="CE3" s="1256"/>
      <c r="CQ3" s="1256"/>
      <c r="DD3" s="243"/>
      <c r="DE3" s="243"/>
    </row>
    <row r="4" spans="1:109" s="241" customFormat="1" ht="13.5" x14ac:dyDescent="0.15">
      <c r="A4" s="1256"/>
      <c r="B4" s="1256"/>
      <c r="C4" s="1256"/>
      <c r="D4" s="1256"/>
      <c r="E4" s="1256"/>
      <c r="F4" s="1256"/>
      <c r="G4" s="1256"/>
      <c r="H4" s="1256"/>
      <c r="I4" s="1256"/>
      <c r="J4" s="1256"/>
      <c r="K4" s="1256"/>
      <c r="L4" s="1256"/>
      <c r="M4" s="1256"/>
      <c r="N4" s="1256"/>
      <c r="O4" s="1256"/>
      <c r="P4" s="1256"/>
      <c r="Q4" s="1256"/>
      <c r="R4" s="1256"/>
      <c r="S4" s="1256"/>
      <c r="T4" s="1256"/>
      <c r="U4" s="1256"/>
      <c r="V4" s="1256"/>
      <c r="W4" s="1256"/>
      <c r="X4" s="1256"/>
      <c r="Y4" s="1256"/>
      <c r="Z4" s="1256"/>
      <c r="AA4" s="1256"/>
      <c r="AB4" s="1256"/>
      <c r="AC4" s="1256"/>
      <c r="AD4" s="1256"/>
      <c r="AE4" s="1256"/>
      <c r="AF4" s="1256"/>
      <c r="AG4" s="1256"/>
      <c r="AH4" s="1256"/>
      <c r="AI4" s="1256"/>
      <c r="AJ4" s="1256"/>
      <c r="AK4" s="1256"/>
      <c r="AL4" s="1256"/>
      <c r="AM4" s="1256"/>
      <c r="AN4" s="1256"/>
      <c r="AO4" s="1256"/>
      <c r="AP4" s="1256"/>
      <c r="AQ4" s="1256"/>
      <c r="AR4" s="1256"/>
      <c r="AS4" s="1256"/>
      <c r="AT4" s="1256"/>
      <c r="AU4" s="1256"/>
      <c r="AV4" s="1256"/>
      <c r="AW4" s="1256"/>
      <c r="AX4" s="1256"/>
      <c r="AY4" s="1256"/>
      <c r="AZ4" s="1256"/>
      <c r="BA4" s="1256"/>
      <c r="BB4" s="1256"/>
      <c r="BC4" s="1256"/>
      <c r="BD4" s="1256"/>
      <c r="BE4" s="1256"/>
      <c r="BF4" s="1256"/>
      <c r="BG4" s="1256"/>
      <c r="BH4" s="1256"/>
      <c r="BI4" s="1256"/>
      <c r="BJ4" s="1256"/>
      <c r="BK4" s="1256"/>
      <c r="BL4" s="1256"/>
      <c r="BM4" s="1256"/>
      <c r="BN4" s="1256"/>
      <c r="BO4" s="1256"/>
      <c r="BP4" s="1256"/>
      <c r="BQ4" s="1256"/>
      <c r="BR4" s="1256"/>
      <c r="BS4" s="1256"/>
      <c r="BT4" s="1256"/>
      <c r="BU4" s="1256"/>
      <c r="BV4" s="1256"/>
      <c r="BW4" s="1256"/>
      <c r="BX4" s="1256"/>
      <c r="BY4" s="1256"/>
      <c r="BZ4" s="1256"/>
      <c r="CA4" s="1256"/>
      <c r="CB4" s="1256"/>
      <c r="CC4" s="1256"/>
      <c r="CD4" s="1256"/>
      <c r="CE4" s="1256"/>
      <c r="CF4" s="1256"/>
      <c r="CG4" s="1256"/>
      <c r="CH4" s="1256"/>
      <c r="CI4" s="1256"/>
      <c r="CJ4" s="1256"/>
      <c r="CK4" s="1256"/>
      <c r="CL4" s="1256"/>
      <c r="CM4" s="1256"/>
      <c r="CN4" s="1256"/>
      <c r="CO4" s="1256"/>
      <c r="CP4" s="1256"/>
      <c r="CQ4" s="1256"/>
      <c r="CR4" s="1256"/>
      <c r="CS4" s="1256"/>
      <c r="CT4" s="1256"/>
      <c r="CU4" s="1256"/>
      <c r="CV4" s="1256"/>
      <c r="CW4" s="1256"/>
      <c r="CX4" s="1256"/>
      <c r="CY4" s="1256"/>
      <c r="CZ4" s="1256"/>
      <c r="DA4" s="1256"/>
      <c r="DB4" s="1256"/>
      <c r="DC4" s="1256"/>
      <c r="DD4" s="1256"/>
      <c r="DE4" s="1256"/>
    </row>
    <row r="5" spans="1:109" s="241" customFormat="1" ht="13.5" x14ac:dyDescent="0.15">
      <c r="A5" s="1256"/>
      <c r="B5" s="1256"/>
      <c r="C5" s="1256"/>
      <c r="D5" s="1256"/>
      <c r="E5" s="1256"/>
      <c r="F5" s="1256"/>
      <c r="G5" s="1256"/>
      <c r="H5" s="1256"/>
      <c r="I5" s="1256"/>
      <c r="J5" s="1256"/>
      <c r="K5" s="1256"/>
      <c r="L5" s="1256"/>
      <c r="M5" s="1256"/>
      <c r="N5" s="1256"/>
      <c r="O5" s="1256"/>
      <c r="P5" s="1256"/>
      <c r="Q5" s="1256"/>
      <c r="R5" s="1256"/>
      <c r="S5" s="1256"/>
      <c r="T5" s="1256"/>
      <c r="U5" s="1256"/>
      <c r="V5" s="1256"/>
      <c r="W5" s="1256"/>
      <c r="X5" s="1256"/>
      <c r="Y5" s="1256"/>
      <c r="Z5" s="1256"/>
      <c r="AA5" s="1256"/>
      <c r="AB5" s="1256"/>
      <c r="AC5" s="1256"/>
      <c r="AD5" s="1256"/>
      <c r="AE5" s="1256"/>
      <c r="AF5" s="1256"/>
      <c r="AG5" s="1256"/>
      <c r="AH5" s="1256"/>
      <c r="AI5" s="1256"/>
      <c r="AJ5" s="1256"/>
      <c r="AK5" s="1256"/>
      <c r="AL5" s="1256"/>
      <c r="AM5" s="1256"/>
      <c r="AN5" s="1256"/>
      <c r="AO5" s="1256"/>
      <c r="AP5" s="1256"/>
      <c r="AQ5" s="1256"/>
      <c r="AR5" s="1256"/>
      <c r="AS5" s="1256"/>
      <c r="AT5" s="1256"/>
      <c r="AU5" s="1256"/>
      <c r="AV5" s="1256"/>
      <c r="AW5" s="1256"/>
      <c r="AX5" s="1256"/>
      <c r="AY5" s="1256"/>
      <c r="AZ5" s="1256"/>
      <c r="BA5" s="1256"/>
      <c r="BB5" s="1256"/>
      <c r="BC5" s="1256"/>
      <c r="BD5" s="1256"/>
      <c r="BE5" s="1256"/>
      <c r="BF5" s="1256"/>
      <c r="BG5" s="1256"/>
      <c r="BH5" s="1256"/>
      <c r="BI5" s="1256"/>
      <c r="BJ5" s="1256"/>
      <c r="BK5" s="1256"/>
      <c r="BL5" s="1256"/>
      <c r="BM5" s="1256"/>
      <c r="BN5" s="1256"/>
      <c r="BO5" s="1256"/>
      <c r="BP5" s="1256"/>
      <c r="BQ5" s="1256"/>
      <c r="BR5" s="1256"/>
      <c r="BS5" s="1256"/>
      <c r="BT5" s="1256"/>
      <c r="BU5" s="1256"/>
      <c r="BV5" s="1256"/>
      <c r="BW5" s="1256"/>
      <c r="BX5" s="1256"/>
      <c r="BY5" s="1256"/>
      <c r="BZ5" s="1256"/>
      <c r="CA5" s="1256"/>
      <c r="CB5" s="1256"/>
      <c r="CC5" s="1256"/>
      <c r="CD5" s="1256"/>
      <c r="CE5" s="1256"/>
      <c r="CF5" s="1256"/>
      <c r="CG5" s="1256"/>
      <c r="CH5" s="1256"/>
      <c r="CI5" s="1256"/>
      <c r="CJ5" s="1256"/>
      <c r="CK5" s="1256"/>
      <c r="CL5" s="1256"/>
      <c r="CM5" s="1256"/>
      <c r="CN5" s="1256"/>
      <c r="CO5" s="1256"/>
      <c r="CP5" s="1256"/>
      <c r="CQ5" s="1256"/>
      <c r="CR5" s="1256"/>
      <c r="CS5" s="1256"/>
      <c r="CT5" s="1256"/>
      <c r="CU5" s="1256"/>
      <c r="CV5" s="1256"/>
      <c r="CW5" s="1256"/>
      <c r="CX5" s="1256"/>
      <c r="CY5" s="1256"/>
      <c r="CZ5" s="1256"/>
      <c r="DA5" s="1256"/>
      <c r="DB5" s="1256"/>
      <c r="DC5" s="1256"/>
      <c r="DD5" s="1256"/>
      <c r="DE5" s="1256"/>
    </row>
    <row r="6" spans="1:109" s="241" customFormat="1" ht="13.5" x14ac:dyDescent="0.15">
      <c r="A6" s="1256"/>
      <c r="B6" s="1256"/>
      <c r="C6" s="1256"/>
      <c r="D6" s="1256"/>
      <c r="E6" s="1256"/>
      <c r="F6" s="1256"/>
      <c r="G6" s="1256"/>
      <c r="H6" s="1256"/>
      <c r="I6" s="1256"/>
      <c r="J6" s="1256"/>
      <c r="K6" s="1256"/>
      <c r="L6" s="1256"/>
      <c r="M6" s="1256"/>
      <c r="N6" s="1256"/>
      <c r="O6" s="1256"/>
      <c r="P6" s="1256"/>
      <c r="Q6" s="1256"/>
      <c r="R6" s="1256"/>
      <c r="S6" s="1256"/>
      <c r="T6" s="1256"/>
      <c r="U6" s="1256"/>
      <c r="V6" s="1256"/>
      <c r="W6" s="1256"/>
      <c r="X6" s="1256"/>
      <c r="Y6" s="1256"/>
      <c r="Z6" s="1256"/>
      <c r="AA6" s="1256"/>
      <c r="AB6" s="1256"/>
      <c r="AC6" s="1256"/>
      <c r="AD6" s="1256"/>
      <c r="AE6" s="1256"/>
      <c r="AF6" s="1256"/>
      <c r="AG6" s="1256"/>
      <c r="AH6" s="1256"/>
      <c r="AI6" s="1256"/>
      <c r="AJ6" s="1256"/>
      <c r="AK6" s="1256"/>
      <c r="AL6" s="1256"/>
      <c r="AM6" s="1256"/>
      <c r="AN6" s="1256"/>
      <c r="AO6" s="1256"/>
      <c r="AP6" s="1256"/>
      <c r="AQ6" s="1256"/>
      <c r="AR6" s="1256"/>
      <c r="AS6" s="1256"/>
      <c r="AT6" s="1256"/>
      <c r="AU6" s="1256"/>
      <c r="AV6" s="1256"/>
      <c r="AW6" s="1256"/>
      <c r="AX6" s="1256"/>
      <c r="AY6" s="1256"/>
      <c r="AZ6" s="1256"/>
      <c r="BA6" s="1256"/>
      <c r="BB6" s="1256"/>
      <c r="BC6" s="1256"/>
      <c r="BD6" s="1256"/>
      <c r="BE6" s="1256"/>
      <c r="BF6" s="1256"/>
      <c r="BG6" s="1256"/>
      <c r="BH6" s="1256"/>
      <c r="BI6" s="1256"/>
      <c r="BJ6" s="1256"/>
      <c r="BK6" s="1256"/>
      <c r="BL6" s="1256"/>
      <c r="BM6" s="1256"/>
      <c r="BN6" s="1256"/>
      <c r="BO6" s="1256"/>
      <c r="BP6" s="1256"/>
      <c r="BQ6" s="1256"/>
      <c r="BR6" s="1256"/>
      <c r="BS6" s="1256"/>
      <c r="BT6" s="1256"/>
      <c r="BU6" s="1256"/>
      <c r="BV6" s="1256"/>
      <c r="BW6" s="1256"/>
      <c r="BX6" s="1256"/>
      <c r="BY6" s="1256"/>
      <c r="BZ6" s="1256"/>
      <c r="CA6" s="1256"/>
      <c r="CB6" s="1256"/>
      <c r="CC6" s="1256"/>
      <c r="CD6" s="1256"/>
      <c r="CE6" s="1256"/>
      <c r="CF6" s="1256"/>
      <c r="CG6" s="1256"/>
      <c r="CH6" s="1256"/>
      <c r="CI6" s="1256"/>
      <c r="CJ6" s="1256"/>
      <c r="CK6" s="1256"/>
      <c r="CL6" s="1256"/>
      <c r="CM6" s="1256"/>
      <c r="CN6" s="1256"/>
      <c r="CO6" s="1256"/>
      <c r="CP6" s="1256"/>
      <c r="CQ6" s="1256"/>
      <c r="CR6" s="1256"/>
      <c r="CS6" s="1256"/>
      <c r="CT6" s="1256"/>
      <c r="CU6" s="1256"/>
      <c r="CV6" s="1256"/>
      <c r="CW6" s="1256"/>
      <c r="CX6" s="1256"/>
      <c r="CY6" s="1256"/>
      <c r="CZ6" s="1256"/>
      <c r="DA6" s="1256"/>
      <c r="DB6" s="1256"/>
      <c r="DC6" s="1256"/>
      <c r="DD6" s="1256"/>
      <c r="DE6" s="1256"/>
    </row>
    <row r="7" spans="1:109" s="241" customFormat="1" ht="13.5" x14ac:dyDescent="0.15">
      <c r="A7" s="1256"/>
      <c r="B7" s="1256"/>
      <c r="C7" s="1256"/>
      <c r="D7" s="1256"/>
      <c r="E7" s="1256"/>
      <c r="F7" s="1256"/>
      <c r="G7" s="1256"/>
      <c r="H7" s="1256"/>
      <c r="I7" s="1256"/>
      <c r="J7" s="1256"/>
      <c r="K7" s="1256"/>
      <c r="L7" s="1256"/>
      <c r="M7" s="1256"/>
      <c r="N7" s="1256"/>
      <c r="O7" s="1256"/>
      <c r="P7" s="1256"/>
      <c r="Q7" s="1256"/>
      <c r="R7" s="1256"/>
      <c r="S7" s="1256"/>
      <c r="T7" s="1256"/>
      <c r="U7" s="1256"/>
      <c r="V7" s="1256"/>
      <c r="W7" s="1256"/>
      <c r="X7" s="1256"/>
      <c r="Y7" s="1256"/>
      <c r="Z7" s="1256"/>
      <c r="AA7" s="1256"/>
      <c r="AB7" s="1256"/>
      <c r="AC7" s="1256"/>
      <c r="AD7" s="1256"/>
      <c r="AE7" s="1256"/>
      <c r="AF7" s="1256"/>
      <c r="AG7" s="1256"/>
      <c r="AH7" s="1256"/>
      <c r="AI7" s="1256"/>
      <c r="AJ7" s="1256"/>
      <c r="AK7" s="1256"/>
      <c r="AL7" s="1256"/>
      <c r="AM7" s="1256"/>
      <c r="AN7" s="1256"/>
      <c r="AO7" s="1256"/>
      <c r="AP7" s="1256"/>
      <c r="AQ7" s="1256"/>
      <c r="AR7" s="1256"/>
      <c r="AS7" s="1256"/>
      <c r="AT7" s="1256"/>
      <c r="AU7" s="1256"/>
      <c r="AV7" s="1256"/>
      <c r="AW7" s="1256"/>
      <c r="AX7" s="1256"/>
      <c r="AY7" s="1256"/>
      <c r="AZ7" s="1256"/>
      <c r="BA7" s="1256"/>
      <c r="BB7" s="1256"/>
      <c r="BC7" s="1256"/>
      <c r="BD7" s="1256"/>
      <c r="BE7" s="1256"/>
      <c r="BF7" s="1256"/>
      <c r="BG7" s="1256"/>
      <c r="BH7" s="1256"/>
      <c r="BI7" s="1256"/>
      <c r="BJ7" s="1256"/>
      <c r="BK7" s="1256"/>
      <c r="BL7" s="1256"/>
      <c r="BM7" s="1256"/>
      <c r="BN7" s="1256"/>
      <c r="BO7" s="1256"/>
      <c r="BP7" s="1256"/>
      <c r="BQ7" s="1256"/>
      <c r="BR7" s="1256"/>
      <c r="BS7" s="1256"/>
      <c r="BT7" s="1256"/>
      <c r="BU7" s="1256"/>
      <c r="BV7" s="1256"/>
      <c r="BW7" s="1256"/>
      <c r="BX7" s="1256"/>
      <c r="BY7" s="1256"/>
      <c r="BZ7" s="1256"/>
      <c r="CA7" s="1256"/>
      <c r="CB7" s="1256"/>
      <c r="CC7" s="1256"/>
      <c r="CD7" s="1256"/>
      <c r="CE7" s="1256"/>
      <c r="CF7" s="1256"/>
      <c r="CG7" s="1256"/>
      <c r="CH7" s="1256"/>
      <c r="CI7" s="1256"/>
      <c r="CJ7" s="1256"/>
      <c r="CK7" s="1256"/>
      <c r="CL7" s="1256"/>
      <c r="CM7" s="1256"/>
      <c r="CN7" s="1256"/>
      <c r="CO7" s="1256"/>
      <c r="CP7" s="1256"/>
      <c r="CQ7" s="1256"/>
      <c r="CR7" s="1256"/>
      <c r="CS7" s="1256"/>
      <c r="CT7" s="1256"/>
      <c r="CU7" s="1256"/>
      <c r="CV7" s="1256"/>
      <c r="CW7" s="1256"/>
      <c r="CX7" s="1256"/>
      <c r="CY7" s="1256"/>
      <c r="CZ7" s="1256"/>
      <c r="DA7" s="1256"/>
      <c r="DB7" s="1256"/>
      <c r="DC7" s="1256"/>
      <c r="DD7" s="1256"/>
      <c r="DE7" s="1256"/>
    </row>
    <row r="8" spans="1:109" s="241" customFormat="1" ht="13.5" x14ac:dyDescent="0.15">
      <c r="A8" s="1256"/>
      <c r="B8" s="1256"/>
      <c r="C8" s="1256"/>
      <c r="D8" s="1256"/>
      <c r="E8" s="1256"/>
      <c r="F8" s="1256"/>
      <c r="G8" s="1256"/>
      <c r="H8" s="1256"/>
      <c r="I8" s="1256"/>
      <c r="J8" s="1256"/>
      <c r="K8" s="1256"/>
      <c r="L8" s="1256"/>
      <c r="M8" s="1256"/>
      <c r="N8" s="1256"/>
      <c r="O8" s="1256"/>
      <c r="P8" s="1256"/>
      <c r="Q8" s="1256"/>
      <c r="R8" s="1256"/>
      <c r="S8" s="1256"/>
      <c r="T8" s="1256"/>
      <c r="U8" s="1256"/>
      <c r="V8" s="1256"/>
      <c r="W8" s="1256"/>
      <c r="X8" s="1256"/>
      <c r="Y8" s="1256"/>
      <c r="Z8" s="1256"/>
      <c r="AA8" s="1256"/>
      <c r="AB8" s="1256"/>
      <c r="AC8" s="1256"/>
      <c r="AD8" s="1256"/>
      <c r="AE8" s="1256"/>
      <c r="AF8" s="1256"/>
      <c r="AG8" s="1256"/>
      <c r="AH8" s="1256"/>
      <c r="AI8" s="1256"/>
      <c r="AJ8" s="1256"/>
      <c r="AK8" s="1256"/>
      <c r="AL8" s="1256"/>
      <c r="AM8" s="1256"/>
      <c r="AN8" s="1256"/>
      <c r="AO8" s="1256"/>
      <c r="AP8" s="1256"/>
      <c r="AQ8" s="1256"/>
      <c r="AR8" s="1256"/>
      <c r="AS8" s="1256"/>
      <c r="AT8" s="1256"/>
      <c r="AU8" s="1256"/>
      <c r="AV8" s="1256"/>
      <c r="AW8" s="1256"/>
      <c r="AX8" s="1256"/>
      <c r="AY8" s="1256"/>
      <c r="AZ8" s="1256"/>
      <c r="BA8" s="1256"/>
      <c r="BB8" s="1256"/>
      <c r="BC8" s="1256"/>
      <c r="BD8" s="1256"/>
      <c r="BE8" s="1256"/>
      <c r="BF8" s="1256"/>
      <c r="BG8" s="1256"/>
      <c r="BH8" s="1256"/>
      <c r="BI8" s="1256"/>
      <c r="BJ8" s="1256"/>
      <c r="BK8" s="1256"/>
      <c r="BL8" s="1256"/>
      <c r="BM8" s="1256"/>
      <c r="BN8" s="1256"/>
      <c r="BO8" s="1256"/>
      <c r="BP8" s="1256"/>
      <c r="BQ8" s="1256"/>
      <c r="BR8" s="1256"/>
      <c r="BS8" s="1256"/>
      <c r="BT8" s="1256"/>
      <c r="BU8" s="1256"/>
      <c r="BV8" s="1256"/>
      <c r="BW8" s="1256"/>
      <c r="BX8" s="1256"/>
      <c r="BY8" s="1256"/>
      <c r="BZ8" s="1256"/>
      <c r="CA8" s="1256"/>
      <c r="CB8" s="1256"/>
      <c r="CC8" s="1256"/>
      <c r="CD8" s="1256"/>
      <c r="CE8" s="1256"/>
      <c r="CF8" s="1256"/>
      <c r="CG8" s="1256"/>
      <c r="CH8" s="1256"/>
      <c r="CI8" s="1256"/>
      <c r="CJ8" s="1256"/>
      <c r="CK8" s="1256"/>
      <c r="CL8" s="1256"/>
      <c r="CM8" s="1256"/>
      <c r="CN8" s="1256"/>
      <c r="CO8" s="1256"/>
      <c r="CP8" s="1256"/>
      <c r="CQ8" s="1256"/>
      <c r="CR8" s="1256"/>
      <c r="CS8" s="1256"/>
      <c r="CT8" s="1256"/>
      <c r="CU8" s="1256"/>
      <c r="CV8" s="1256"/>
      <c r="CW8" s="1256"/>
      <c r="CX8" s="1256"/>
      <c r="CY8" s="1256"/>
      <c r="CZ8" s="1256"/>
      <c r="DA8" s="1256"/>
      <c r="DB8" s="1256"/>
      <c r="DC8" s="1256"/>
      <c r="DD8" s="1256"/>
      <c r="DE8" s="1256"/>
    </row>
    <row r="9" spans="1:109" s="241" customFormat="1" ht="13.5" x14ac:dyDescent="0.15">
      <c r="A9" s="1256"/>
      <c r="B9" s="1256"/>
      <c r="C9" s="1256"/>
      <c r="D9" s="1256"/>
      <c r="E9" s="1256"/>
      <c r="F9" s="1256"/>
      <c r="G9" s="1256"/>
      <c r="H9" s="1256"/>
      <c r="I9" s="1256"/>
      <c r="J9" s="1256"/>
      <c r="K9" s="1256"/>
      <c r="L9" s="1256"/>
      <c r="M9" s="1256"/>
      <c r="N9" s="1256"/>
      <c r="O9" s="1256"/>
      <c r="P9" s="1256"/>
      <c r="Q9" s="1256"/>
      <c r="R9" s="1256"/>
      <c r="S9" s="1256"/>
      <c r="T9" s="1256"/>
      <c r="U9" s="1256"/>
      <c r="V9" s="1256"/>
      <c r="W9" s="1256"/>
      <c r="X9" s="1256"/>
      <c r="Y9" s="1256"/>
      <c r="Z9" s="1256"/>
      <c r="AA9" s="1256"/>
      <c r="AB9" s="1256"/>
      <c r="AC9" s="1256"/>
      <c r="AD9" s="1256"/>
      <c r="AE9" s="1256"/>
      <c r="AF9" s="1256"/>
      <c r="AG9" s="1256"/>
      <c r="AH9" s="1256"/>
      <c r="AI9" s="1256"/>
      <c r="AJ9" s="1256"/>
      <c r="AK9" s="1256"/>
      <c r="AL9" s="1256"/>
      <c r="AM9" s="1256"/>
      <c r="AN9" s="1256"/>
      <c r="AO9" s="1256"/>
      <c r="AP9" s="1256"/>
      <c r="AQ9" s="1256"/>
      <c r="AR9" s="1256"/>
      <c r="AS9" s="1256"/>
      <c r="AT9" s="1256"/>
      <c r="AU9" s="1256"/>
      <c r="AV9" s="1256"/>
      <c r="AW9" s="1256"/>
      <c r="AX9" s="1256"/>
      <c r="AY9" s="1256"/>
      <c r="AZ9" s="1256"/>
      <c r="BA9" s="1256"/>
      <c r="BB9" s="1256"/>
      <c r="BC9" s="1256"/>
      <c r="BD9" s="1256"/>
      <c r="BE9" s="1256"/>
      <c r="BF9" s="1256"/>
      <c r="BG9" s="1256"/>
      <c r="BH9" s="1256"/>
      <c r="BI9" s="1256"/>
      <c r="BJ9" s="1256"/>
      <c r="BK9" s="1256"/>
      <c r="BL9" s="1256"/>
      <c r="BM9" s="1256"/>
      <c r="BN9" s="1256"/>
      <c r="BO9" s="1256"/>
      <c r="BP9" s="1256"/>
      <c r="BQ9" s="1256"/>
      <c r="BR9" s="1256"/>
      <c r="BS9" s="1256"/>
      <c r="BT9" s="1256"/>
      <c r="BU9" s="1256"/>
      <c r="BV9" s="1256"/>
      <c r="BW9" s="1256"/>
      <c r="BX9" s="1256"/>
      <c r="BY9" s="1256"/>
      <c r="BZ9" s="1256"/>
      <c r="CA9" s="1256"/>
      <c r="CB9" s="1256"/>
      <c r="CC9" s="1256"/>
      <c r="CD9" s="1256"/>
      <c r="CE9" s="1256"/>
      <c r="CF9" s="1256"/>
      <c r="CG9" s="1256"/>
      <c r="CH9" s="1256"/>
      <c r="CI9" s="1256"/>
      <c r="CJ9" s="1256"/>
      <c r="CK9" s="1256"/>
      <c r="CL9" s="1256"/>
      <c r="CM9" s="1256"/>
      <c r="CN9" s="1256"/>
      <c r="CO9" s="1256"/>
      <c r="CP9" s="1256"/>
      <c r="CQ9" s="1256"/>
      <c r="CR9" s="1256"/>
      <c r="CS9" s="1256"/>
      <c r="CT9" s="1256"/>
      <c r="CU9" s="1256"/>
      <c r="CV9" s="1256"/>
      <c r="CW9" s="1256"/>
      <c r="CX9" s="1256"/>
      <c r="CY9" s="1256"/>
      <c r="CZ9" s="1256"/>
      <c r="DA9" s="1256"/>
      <c r="DB9" s="1256"/>
      <c r="DC9" s="1256"/>
      <c r="DD9" s="1256"/>
      <c r="DE9" s="1256"/>
    </row>
    <row r="10" spans="1:109" s="241" customFormat="1" ht="13.5" x14ac:dyDescent="0.15">
      <c r="A10" s="1256"/>
      <c r="B10" s="1256"/>
      <c r="C10" s="1256"/>
      <c r="D10" s="1256"/>
      <c r="E10" s="1256"/>
      <c r="F10" s="1256"/>
      <c r="G10" s="1256"/>
      <c r="H10" s="1256"/>
      <c r="I10" s="1256"/>
      <c r="J10" s="1256"/>
      <c r="K10" s="1256"/>
      <c r="L10" s="1256"/>
      <c r="M10" s="1256"/>
      <c r="N10" s="1256"/>
      <c r="O10" s="1256"/>
      <c r="P10" s="1256"/>
      <c r="Q10" s="1256"/>
      <c r="R10" s="1256"/>
      <c r="S10" s="1256"/>
      <c r="T10" s="1256"/>
      <c r="U10" s="1256"/>
      <c r="V10" s="1256"/>
      <c r="W10" s="1256"/>
      <c r="X10" s="1256"/>
      <c r="Y10" s="1256"/>
      <c r="Z10" s="1256"/>
      <c r="AA10" s="1256"/>
      <c r="AB10" s="1256"/>
      <c r="AC10" s="1256"/>
      <c r="AD10" s="1256"/>
      <c r="AE10" s="1256"/>
      <c r="AF10" s="1256"/>
      <c r="AG10" s="1256"/>
      <c r="AH10" s="1256"/>
      <c r="AI10" s="1256"/>
      <c r="AJ10" s="1256"/>
      <c r="AK10" s="1256"/>
      <c r="AL10" s="1256"/>
      <c r="AM10" s="1256"/>
      <c r="AN10" s="1256"/>
      <c r="AO10" s="1256"/>
      <c r="AP10" s="1256"/>
      <c r="AQ10" s="1256"/>
      <c r="AR10" s="1256"/>
      <c r="AS10" s="1256"/>
      <c r="AT10" s="1256"/>
      <c r="AU10" s="1256"/>
      <c r="AV10" s="1256"/>
      <c r="AW10" s="1256"/>
      <c r="AX10" s="1256"/>
      <c r="AY10" s="1256"/>
      <c r="AZ10" s="1256"/>
      <c r="BA10" s="1256"/>
      <c r="BB10" s="1256"/>
      <c r="BC10" s="1256"/>
      <c r="BD10" s="1256"/>
      <c r="BE10" s="1256"/>
      <c r="BF10" s="1256"/>
      <c r="BG10" s="1256"/>
      <c r="BH10" s="1256"/>
      <c r="BI10" s="1256"/>
      <c r="BJ10" s="1256"/>
      <c r="BK10" s="1256"/>
      <c r="BL10" s="1256"/>
      <c r="BM10" s="1256"/>
      <c r="BN10" s="1256"/>
      <c r="BO10" s="1256"/>
      <c r="BP10" s="1256"/>
      <c r="BQ10" s="1256"/>
      <c r="BR10" s="1256"/>
      <c r="BS10" s="1256"/>
      <c r="BT10" s="1256"/>
      <c r="BU10" s="1256"/>
      <c r="BV10" s="1256"/>
      <c r="BW10" s="1256"/>
      <c r="BX10" s="1256"/>
      <c r="BY10" s="1256"/>
      <c r="BZ10" s="1256"/>
      <c r="CA10" s="1256"/>
      <c r="CB10" s="1256"/>
      <c r="CC10" s="1256"/>
      <c r="CD10" s="1256"/>
      <c r="CE10" s="1256"/>
      <c r="CF10" s="1256"/>
      <c r="CG10" s="1256"/>
      <c r="CH10" s="1256"/>
      <c r="CI10" s="1256"/>
      <c r="CJ10" s="1256"/>
      <c r="CK10" s="1256"/>
      <c r="CL10" s="1256"/>
      <c r="CM10" s="1256"/>
      <c r="CN10" s="1256"/>
      <c r="CO10" s="1256"/>
      <c r="CP10" s="1256"/>
      <c r="CQ10" s="1256"/>
      <c r="CR10" s="1256"/>
      <c r="CS10" s="1256"/>
      <c r="CT10" s="1256"/>
      <c r="CU10" s="1256"/>
      <c r="CV10" s="1256"/>
      <c r="CW10" s="1256"/>
      <c r="CX10" s="1256"/>
      <c r="CY10" s="1256"/>
      <c r="CZ10" s="1256"/>
      <c r="DA10" s="1256"/>
      <c r="DB10" s="1256"/>
      <c r="DC10" s="1256"/>
      <c r="DD10" s="1256"/>
      <c r="DE10" s="1256"/>
    </row>
    <row r="11" spans="1:109" s="241" customFormat="1" ht="13.5" x14ac:dyDescent="0.15">
      <c r="A11" s="1256"/>
      <c r="B11" s="1256"/>
      <c r="C11" s="1256"/>
      <c r="D11" s="1256"/>
      <c r="E11" s="1256"/>
      <c r="F11" s="1256"/>
      <c r="G11" s="1256"/>
      <c r="H11" s="1256"/>
      <c r="I11" s="1256"/>
      <c r="J11" s="1256"/>
      <c r="K11" s="1256"/>
      <c r="L11" s="1256"/>
      <c r="M11" s="1256"/>
      <c r="N11" s="1256"/>
      <c r="O11" s="1256"/>
      <c r="P11" s="1256"/>
      <c r="Q11" s="1256"/>
      <c r="R11" s="1256"/>
      <c r="S11" s="1256"/>
      <c r="T11" s="1256"/>
      <c r="U11" s="1256"/>
      <c r="V11" s="1256"/>
      <c r="W11" s="1256"/>
      <c r="X11" s="1256"/>
      <c r="Y11" s="1256"/>
      <c r="Z11" s="1256"/>
      <c r="AA11" s="1256"/>
      <c r="AB11" s="1256"/>
      <c r="AC11" s="1256"/>
      <c r="AD11" s="1256"/>
      <c r="AE11" s="1256"/>
      <c r="AF11" s="1256"/>
      <c r="AG11" s="1256"/>
      <c r="AH11" s="1256"/>
      <c r="AI11" s="1256"/>
      <c r="AJ11" s="1256"/>
      <c r="AK11" s="1256"/>
      <c r="AL11" s="1256"/>
      <c r="AM11" s="1256"/>
      <c r="AN11" s="1256"/>
      <c r="AO11" s="1256"/>
      <c r="AP11" s="1256"/>
      <c r="AQ11" s="1256"/>
      <c r="AR11" s="1256"/>
      <c r="AS11" s="1256"/>
      <c r="AT11" s="1256"/>
      <c r="AU11" s="1256"/>
      <c r="AV11" s="1256"/>
      <c r="AW11" s="1256"/>
      <c r="AX11" s="1256"/>
      <c r="AY11" s="1256"/>
      <c r="AZ11" s="1256"/>
      <c r="BA11" s="1256"/>
      <c r="BB11" s="1256"/>
      <c r="BC11" s="1256"/>
      <c r="BD11" s="1256"/>
      <c r="BE11" s="1256"/>
      <c r="BF11" s="1256"/>
      <c r="BG11" s="1256"/>
      <c r="BH11" s="1256"/>
      <c r="BI11" s="1256"/>
      <c r="BJ11" s="1256"/>
      <c r="BK11" s="1256"/>
      <c r="BL11" s="1256"/>
      <c r="BM11" s="1256"/>
      <c r="BN11" s="1256"/>
      <c r="BO11" s="1256"/>
      <c r="BP11" s="1256"/>
      <c r="BQ11" s="1256"/>
      <c r="BR11" s="1256"/>
      <c r="BS11" s="1256"/>
      <c r="BT11" s="1256"/>
      <c r="BU11" s="1256"/>
      <c r="BV11" s="1256"/>
      <c r="BW11" s="1256"/>
      <c r="BX11" s="1256"/>
      <c r="BY11" s="1256"/>
      <c r="BZ11" s="1256"/>
      <c r="CA11" s="1256"/>
      <c r="CB11" s="1256"/>
      <c r="CC11" s="1256"/>
      <c r="CD11" s="1256"/>
      <c r="CE11" s="1256"/>
      <c r="CF11" s="1256"/>
      <c r="CG11" s="1256"/>
      <c r="CH11" s="1256"/>
      <c r="CI11" s="1256"/>
      <c r="CJ11" s="1256"/>
      <c r="CK11" s="1256"/>
      <c r="CL11" s="1256"/>
      <c r="CM11" s="1256"/>
      <c r="CN11" s="1256"/>
      <c r="CO11" s="1256"/>
      <c r="CP11" s="1256"/>
      <c r="CQ11" s="1256"/>
      <c r="CR11" s="1256"/>
      <c r="CS11" s="1256"/>
      <c r="CT11" s="1256"/>
      <c r="CU11" s="1256"/>
      <c r="CV11" s="1256"/>
      <c r="CW11" s="1256"/>
      <c r="CX11" s="1256"/>
      <c r="CY11" s="1256"/>
      <c r="CZ11" s="1256"/>
      <c r="DA11" s="1256"/>
      <c r="DB11" s="1256"/>
      <c r="DC11" s="1256"/>
      <c r="DD11" s="1256"/>
      <c r="DE11" s="1256"/>
    </row>
    <row r="12" spans="1:109" s="241" customFormat="1" ht="13.5" x14ac:dyDescent="0.15">
      <c r="A12" s="1256"/>
      <c r="B12" s="1256"/>
      <c r="C12" s="1256"/>
      <c r="D12" s="1256"/>
      <c r="E12" s="1256"/>
      <c r="F12" s="1256"/>
      <c r="G12" s="1256"/>
      <c r="H12" s="1256"/>
      <c r="I12" s="1256"/>
      <c r="J12" s="1256"/>
      <c r="K12" s="1256"/>
      <c r="L12" s="1256"/>
      <c r="M12" s="1256"/>
      <c r="N12" s="1256"/>
      <c r="O12" s="1256"/>
      <c r="P12" s="1256"/>
      <c r="Q12" s="1256"/>
      <c r="R12" s="1256"/>
      <c r="S12" s="1256"/>
      <c r="T12" s="1256"/>
      <c r="U12" s="1256"/>
      <c r="V12" s="1256"/>
      <c r="W12" s="1256"/>
      <c r="X12" s="1256"/>
      <c r="Y12" s="1256"/>
      <c r="Z12" s="1256"/>
      <c r="AA12" s="1256"/>
      <c r="AB12" s="1256"/>
      <c r="AC12" s="1256"/>
      <c r="AD12" s="1256"/>
      <c r="AE12" s="1256"/>
      <c r="AF12" s="1256"/>
      <c r="AG12" s="1256"/>
      <c r="AH12" s="1256"/>
      <c r="AI12" s="1256"/>
      <c r="AJ12" s="1256"/>
      <c r="AK12" s="1256"/>
      <c r="AL12" s="1256"/>
      <c r="AM12" s="1256"/>
      <c r="AN12" s="1256"/>
      <c r="AO12" s="1256"/>
      <c r="AP12" s="1256"/>
      <c r="AQ12" s="1256"/>
      <c r="AR12" s="1256"/>
      <c r="AS12" s="1256"/>
      <c r="AT12" s="1256"/>
      <c r="AU12" s="1256"/>
      <c r="AV12" s="1256"/>
      <c r="AW12" s="1256"/>
      <c r="AX12" s="1256"/>
      <c r="AY12" s="1256"/>
      <c r="AZ12" s="1256"/>
      <c r="BA12" s="1256"/>
      <c r="BB12" s="1256"/>
      <c r="BC12" s="1256"/>
      <c r="BD12" s="1256"/>
      <c r="BE12" s="1256"/>
      <c r="BF12" s="1256"/>
      <c r="BG12" s="1256"/>
      <c r="BH12" s="1256"/>
      <c r="BI12" s="1256"/>
      <c r="BJ12" s="1256"/>
      <c r="BK12" s="1256"/>
      <c r="BL12" s="1256"/>
      <c r="BM12" s="1256"/>
      <c r="BN12" s="1256"/>
      <c r="BO12" s="1256"/>
      <c r="BP12" s="1256"/>
      <c r="BQ12" s="1256"/>
      <c r="BR12" s="1256"/>
      <c r="BS12" s="1256"/>
      <c r="BT12" s="1256"/>
      <c r="BU12" s="1256"/>
      <c r="BV12" s="1256"/>
      <c r="BW12" s="1256"/>
      <c r="BX12" s="1256"/>
      <c r="BY12" s="1256"/>
      <c r="BZ12" s="1256"/>
      <c r="CA12" s="1256"/>
      <c r="CB12" s="1256"/>
      <c r="CC12" s="1256"/>
      <c r="CD12" s="1256"/>
      <c r="CE12" s="1256"/>
      <c r="CF12" s="1256"/>
      <c r="CG12" s="1256"/>
      <c r="CH12" s="1256"/>
      <c r="CI12" s="1256"/>
      <c r="CJ12" s="1256"/>
      <c r="CK12" s="1256"/>
      <c r="CL12" s="1256"/>
      <c r="CM12" s="1256"/>
      <c r="CN12" s="1256"/>
      <c r="CO12" s="1256"/>
      <c r="CP12" s="1256"/>
      <c r="CQ12" s="1256"/>
      <c r="CR12" s="1256"/>
      <c r="CS12" s="1256"/>
      <c r="CT12" s="1256"/>
      <c r="CU12" s="1256"/>
      <c r="CV12" s="1256"/>
      <c r="CW12" s="1256"/>
      <c r="CX12" s="1256"/>
      <c r="CY12" s="1256"/>
      <c r="CZ12" s="1256"/>
      <c r="DA12" s="1256"/>
      <c r="DB12" s="1256"/>
      <c r="DC12" s="1256"/>
      <c r="DD12" s="1256"/>
      <c r="DE12" s="1256"/>
    </row>
    <row r="13" spans="1:109" s="241" customFormat="1" ht="13.5" x14ac:dyDescent="0.15">
      <c r="A13" s="1256"/>
      <c r="B13" s="1256"/>
      <c r="C13" s="1256"/>
      <c r="D13" s="1256"/>
      <c r="E13" s="1256"/>
      <c r="F13" s="1256"/>
      <c r="G13" s="1256"/>
      <c r="H13" s="1256"/>
      <c r="I13" s="1256"/>
      <c r="J13" s="1256"/>
      <c r="K13" s="1256"/>
      <c r="L13" s="1256"/>
      <c r="M13" s="1256"/>
      <c r="N13" s="1256"/>
      <c r="O13" s="1256"/>
      <c r="P13" s="1256"/>
      <c r="Q13" s="1256"/>
      <c r="R13" s="1256"/>
      <c r="S13" s="1256"/>
      <c r="T13" s="1256"/>
      <c r="U13" s="1256"/>
      <c r="V13" s="1256"/>
      <c r="W13" s="1256"/>
      <c r="X13" s="1256"/>
      <c r="Y13" s="1256"/>
      <c r="Z13" s="1256"/>
      <c r="AA13" s="1256"/>
      <c r="AB13" s="1256"/>
      <c r="AC13" s="1256"/>
      <c r="AD13" s="1256"/>
      <c r="AE13" s="1256"/>
      <c r="AF13" s="1256"/>
      <c r="AG13" s="1256"/>
      <c r="AH13" s="1256"/>
      <c r="AI13" s="1256"/>
      <c r="AJ13" s="1256"/>
      <c r="AK13" s="1256"/>
      <c r="AL13" s="1256"/>
      <c r="AM13" s="1256"/>
      <c r="AN13" s="1256"/>
      <c r="AO13" s="1256"/>
      <c r="AP13" s="1256"/>
      <c r="AQ13" s="1256"/>
      <c r="AR13" s="1256"/>
      <c r="AS13" s="1256"/>
      <c r="AT13" s="1256"/>
      <c r="AU13" s="1256"/>
      <c r="AV13" s="1256"/>
      <c r="AW13" s="1256"/>
      <c r="AX13" s="1256"/>
      <c r="AY13" s="1256"/>
      <c r="AZ13" s="1256"/>
      <c r="BA13" s="1256"/>
      <c r="BB13" s="1256"/>
      <c r="BC13" s="1256"/>
      <c r="BD13" s="1256"/>
      <c r="BE13" s="1256"/>
      <c r="BF13" s="1256"/>
      <c r="BG13" s="1256"/>
      <c r="BH13" s="1256"/>
      <c r="BI13" s="1256"/>
      <c r="BJ13" s="1256"/>
      <c r="BK13" s="1256"/>
      <c r="BL13" s="1256"/>
      <c r="BM13" s="1256"/>
      <c r="BN13" s="1256"/>
      <c r="BO13" s="1256"/>
      <c r="BP13" s="1256"/>
      <c r="BQ13" s="1256"/>
      <c r="BR13" s="1256"/>
      <c r="BS13" s="1256"/>
      <c r="BT13" s="1256"/>
      <c r="BU13" s="1256"/>
      <c r="BV13" s="1256"/>
      <c r="BW13" s="1256"/>
      <c r="BX13" s="1256"/>
      <c r="BY13" s="1256"/>
      <c r="BZ13" s="1256"/>
      <c r="CA13" s="1256"/>
      <c r="CB13" s="1256"/>
      <c r="CC13" s="1256"/>
      <c r="CD13" s="1256"/>
      <c r="CE13" s="1256"/>
      <c r="CF13" s="1256"/>
      <c r="CG13" s="1256"/>
      <c r="CH13" s="1256"/>
      <c r="CI13" s="1256"/>
      <c r="CJ13" s="1256"/>
      <c r="CK13" s="1256"/>
      <c r="CL13" s="1256"/>
      <c r="CM13" s="1256"/>
      <c r="CN13" s="1256"/>
      <c r="CO13" s="1256"/>
      <c r="CP13" s="1256"/>
      <c r="CQ13" s="1256"/>
      <c r="CR13" s="1256"/>
      <c r="CS13" s="1256"/>
      <c r="CT13" s="1256"/>
      <c r="CU13" s="1256"/>
      <c r="CV13" s="1256"/>
      <c r="CW13" s="1256"/>
      <c r="CX13" s="1256"/>
      <c r="CY13" s="1256"/>
      <c r="CZ13" s="1256"/>
      <c r="DA13" s="1256"/>
      <c r="DB13" s="1256"/>
      <c r="DC13" s="1256"/>
      <c r="DD13" s="1256"/>
      <c r="DE13" s="1256"/>
    </row>
    <row r="14" spans="1:109" s="241" customFormat="1" ht="13.5" x14ac:dyDescent="0.15">
      <c r="A14" s="1256"/>
      <c r="B14" s="1256"/>
      <c r="C14" s="1256"/>
      <c r="D14" s="1256"/>
      <c r="E14" s="1256"/>
      <c r="F14" s="1256"/>
      <c r="G14" s="1256"/>
      <c r="H14" s="1256"/>
      <c r="I14" s="1256"/>
      <c r="J14" s="1256"/>
      <c r="K14" s="1256"/>
      <c r="L14" s="1256"/>
      <c r="M14" s="1256"/>
      <c r="N14" s="1256"/>
      <c r="O14" s="1256"/>
      <c r="P14" s="1256"/>
      <c r="Q14" s="1256"/>
      <c r="R14" s="1256"/>
      <c r="S14" s="1256"/>
      <c r="T14" s="1256"/>
      <c r="U14" s="1256"/>
      <c r="V14" s="1256"/>
      <c r="W14" s="1256"/>
      <c r="X14" s="1256"/>
      <c r="Y14" s="1256"/>
      <c r="Z14" s="1256"/>
      <c r="AA14" s="1256"/>
      <c r="AB14" s="1256"/>
      <c r="AC14" s="1256"/>
      <c r="AD14" s="1256"/>
      <c r="AE14" s="1256"/>
      <c r="AF14" s="1256"/>
      <c r="AG14" s="1256"/>
      <c r="AH14" s="1256"/>
      <c r="AI14" s="1256"/>
      <c r="AJ14" s="1256"/>
      <c r="AK14" s="1256"/>
      <c r="AL14" s="1256"/>
      <c r="AM14" s="1256"/>
      <c r="AN14" s="1256"/>
      <c r="AO14" s="1256"/>
      <c r="AP14" s="1256"/>
      <c r="AQ14" s="1256"/>
      <c r="AR14" s="1256"/>
      <c r="AS14" s="1256"/>
      <c r="AT14" s="1256"/>
      <c r="AU14" s="1256"/>
      <c r="AV14" s="1256"/>
      <c r="AW14" s="1256"/>
      <c r="AX14" s="1256"/>
      <c r="AY14" s="1256"/>
      <c r="AZ14" s="1256"/>
      <c r="BA14" s="1256"/>
      <c r="BB14" s="1256"/>
      <c r="BC14" s="1256"/>
      <c r="BD14" s="1256"/>
      <c r="BE14" s="1256"/>
      <c r="BF14" s="1256"/>
      <c r="BG14" s="1256"/>
      <c r="BH14" s="1256"/>
      <c r="BI14" s="1256"/>
      <c r="BJ14" s="1256"/>
      <c r="BK14" s="1256"/>
      <c r="BL14" s="1256"/>
      <c r="BM14" s="1256"/>
      <c r="BN14" s="1256"/>
      <c r="BO14" s="1256"/>
      <c r="BP14" s="1256"/>
      <c r="BQ14" s="1256"/>
      <c r="BR14" s="1256"/>
      <c r="BS14" s="1256"/>
      <c r="BT14" s="1256"/>
      <c r="BU14" s="1256"/>
      <c r="BV14" s="1256"/>
      <c r="BW14" s="1256"/>
      <c r="BX14" s="1256"/>
      <c r="BY14" s="1256"/>
      <c r="BZ14" s="1256"/>
      <c r="CA14" s="1256"/>
      <c r="CB14" s="1256"/>
      <c r="CC14" s="1256"/>
      <c r="CD14" s="1256"/>
      <c r="CE14" s="1256"/>
      <c r="CF14" s="1256"/>
      <c r="CG14" s="1256"/>
      <c r="CH14" s="1256"/>
      <c r="CI14" s="1256"/>
      <c r="CJ14" s="1256"/>
      <c r="CK14" s="1256"/>
      <c r="CL14" s="1256"/>
      <c r="CM14" s="1256"/>
      <c r="CN14" s="1256"/>
      <c r="CO14" s="1256"/>
      <c r="CP14" s="1256"/>
      <c r="CQ14" s="1256"/>
      <c r="CR14" s="1256"/>
      <c r="CS14" s="1256"/>
      <c r="CT14" s="1256"/>
      <c r="CU14" s="1256"/>
      <c r="CV14" s="1256"/>
      <c r="CW14" s="1256"/>
      <c r="CX14" s="1256"/>
      <c r="CY14" s="1256"/>
      <c r="CZ14" s="1256"/>
      <c r="DA14" s="1256"/>
      <c r="DB14" s="1256"/>
      <c r="DC14" s="1256"/>
      <c r="DD14" s="1256"/>
      <c r="DE14" s="1256"/>
    </row>
    <row r="15" spans="1:109" s="241" customFormat="1" ht="13.5" x14ac:dyDescent="0.15">
      <c r="A15" s="243"/>
      <c r="B15" s="1256"/>
      <c r="C15" s="1256"/>
      <c r="D15" s="1256"/>
      <c r="E15" s="1256"/>
      <c r="F15" s="1256"/>
      <c r="G15" s="1256"/>
      <c r="H15" s="1256"/>
      <c r="I15" s="1256"/>
      <c r="J15" s="1256"/>
      <c r="K15" s="1256"/>
      <c r="L15" s="1256"/>
      <c r="M15" s="1256"/>
      <c r="N15" s="1256"/>
      <c r="O15" s="1256"/>
      <c r="P15" s="1256"/>
      <c r="Q15" s="1256"/>
      <c r="R15" s="1256"/>
      <c r="S15" s="1256"/>
      <c r="T15" s="1256"/>
      <c r="U15" s="1256"/>
      <c r="V15" s="1256"/>
      <c r="W15" s="1256"/>
      <c r="X15" s="1256"/>
      <c r="Y15" s="1256"/>
      <c r="Z15" s="1256"/>
      <c r="AA15" s="1256"/>
      <c r="AB15" s="1256"/>
      <c r="AC15" s="1256"/>
      <c r="AD15" s="1256"/>
      <c r="AE15" s="1256"/>
      <c r="AF15" s="1256"/>
      <c r="AG15" s="1256"/>
      <c r="AH15" s="1256"/>
      <c r="AI15" s="1256"/>
      <c r="AJ15" s="1256"/>
      <c r="AK15" s="1256"/>
      <c r="AL15" s="1256"/>
      <c r="AM15" s="1256"/>
      <c r="AN15" s="1256"/>
      <c r="AO15" s="1256"/>
      <c r="AP15" s="1256"/>
      <c r="AQ15" s="1256"/>
      <c r="AR15" s="1256"/>
      <c r="AS15" s="1256"/>
      <c r="AT15" s="1256"/>
      <c r="AU15" s="1256"/>
      <c r="AV15" s="1256"/>
      <c r="AW15" s="1256"/>
      <c r="AX15" s="1256"/>
      <c r="AY15" s="1256"/>
      <c r="AZ15" s="1256"/>
      <c r="BA15" s="1256"/>
      <c r="BB15" s="1256"/>
      <c r="BC15" s="1256"/>
      <c r="BD15" s="1256"/>
      <c r="BE15" s="1256"/>
      <c r="BF15" s="1256"/>
      <c r="BG15" s="1256"/>
      <c r="BH15" s="1256"/>
      <c r="BI15" s="1256"/>
      <c r="BJ15" s="1256"/>
      <c r="BK15" s="1256"/>
      <c r="BL15" s="1256"/>
      <c r="BM15" s="1256"/>
      <c r="BN15" s="1256"/>
      <c r="BO15" s="1256"/>
      <c r="BP15" s="1256"/>
      <c r="BQ15" s="1256"/>
      <c r="BR15" s="1256"/>
      <c r="BS15" s="1256"/>
      <c r="BT15" s="1256"/>
      <c r="BU15" s="1256"/>
      <c r="BV15" s="1256"/>
      <c r="BW15" s="1256"/>
      <c r="BX15" s="1256"/>
      <c r="BY15" s="1256"/>
      <c r="BZ15" s="1256"/>
      <c r="CA15" s="1256"/>
      <c r="CB15" s="1256"/>
      <c r="CC15" s="1256"/>
      <c r="CD15" s="1256"/>
      <c r="CE15" s="1256"/>
      <c r="CF15" s="1256"/>
      <c r="CG15" s="1256"/>
      <c r="CH15" s="1256"/>
      <c r="CI15" s="1256"/>
      <c r="CJ15" s="1256"/>
      <c r="CK15" s="1256"/>
      <c r="CL15" s="1256"/>
      <c r="CM15" s="1256"/>
      <c r="CN15" s="1256"/>
      <c r="CO15" s="1256"/>
      <c r="CP15" s="1256"/>
      <c r="CQ15" s="1256"/>
      <c r="CR15" s="1256"/>
      <c r="CS15" s="1256"/>
      <c r="CT15" s="1256"/>
      <c r="CU15" s="1256"/>
      <c r="CV15" s="1256"/>
      <c r="CW15" s="1256"/>
      <c r="CX15" s="1256"/>
      <c r="CY15" s="1256"/>
      <c r="CZ15" s="1256"/>
      <c r="DA15" s="1256"/>
      <c r="DB15" s="1256"/>
      <c r="DC15" s="1256"/>
      <c r="DD15" s="1256"/>
      <c r="DE15" s="1256"/>
    </row>
    <row r="16" spans="1:109" s="241" customFormat="1" ht="13.5" x14ac:dyDescent="0.15">
      <c r="A16" s="243"/>
      <c r="B16" s="1256"/>
      <c r="C16" s="1256"/>
      <c r="D16" s="1256"/>
      <c r="E16" s="1256"/>
      <c r="F16" s="1256"/>
      <c r="G16" s="1256"/>
      <c r="H16" s="1256"/>
      <c r="I16" s="1256"/>
      <c r="J16" s="1256"/>
      <c r="K16" s="1256"/>
      <c r="L16" s="1256"/>
      <c r="M16" s="1256"/>
      <c r="N16" s="1256"/>
      <c r="O16" s="1256"/>
      <c r="P16" s="1256"/>
      <c r="Q16" s="1256"/>
      <c r="R16" s="1256"/>
      <c r="S16" s="1256"/>
      <c r="T16" s="1256"/>
      <c r="U16" s="1256"/>
      <c r="V16" s="1256"/>
      <c r="W16" s="1256"/>
      <c r="X16" s="1256"/>
      <c r="Y16" s="1256"/>
      <c r="Z16" s="1256"/>
      <c r="AA16" s="1256"/>
      <c r="AB16" s="1256"/>
      <c r="AC16" s="1256"/>
      <c r="AD16" s="1256"/>
      <c r="AE16" s="1256"/>
      <c r="AF16" s="1256"/>
      <c r="AG16" s="1256"/>
      <c r="AH16" s="1256"/>
      <c r="AI16" s="1256"/>
      <c r="AJ16" s="1256"/>
      <c r="AK16" s="1256"/>
      <c r="AL16" s="1256"/>
      <c r="AM16" s="1256"/>
      <c r="AN16" s="1256"/>
      <c r="AO16" s="1256"/>
      <c r="AP16" s="1256"/>
      <c r="AQ16" s="1256"/>
      <c r="AR16" s="1256"/>
      <c r="AS16" s="1256"/>
      <c r="AT16" s="1256"/>
      <c r="AU16" s="1256"/>
      <c r="AV16" s="1256"/>
      <c r="AW16" s="1256"/>
      <c r="AX16" s="1256"/>
      <c r="AY16" s="1256"/>
      <c r="AZ16" s="1256"/>
      <c r="BA16" s="1256"/>
      <c r="BB16" s="1256"/>
      <c r="BC16" s="1256"/>
      <c r="BD16" s="1256"/>
      <c r="BE16" s="1256"/>
      <c r="BF16" s="1256"/>
      <c r="BG16" s="1256"/>
      <c r="BH16" s="1256"/>
      <c r="BI16" s="1256"/>
      <c r="BJ16" s="1256"/>
      <c r="BK16" s="1256"/>
      <c r="BL16" s="1256"/>
      <c r="BM16" s="1256"/>
      <c r="BN16" s="1256"/>
      <c r="BO16" s="1256"/>
      <c r="BP16" s="1256"/>
      <c r="BQ16" s="1256"/>
      <c r="BR16" s="1256"/>
      <c r="BS16" s="1256"/>
      <c r="BT16" s="1256"/>
      <c r="BU16" s="1256"/>
      <c r="BV16" s="1256"/>
      <c r="BW16" s="1256"/>
      <c r="BX16" s="1256"/>
      <c r="BY16" s="1256"/>
      <c r="BZ16" s="1256"/>
      <c r="CA16" s="1256"/>
      <c r="CB16" s="1256"/>
      <c r="CC16" s="1256"/>
      <c r="CD16" s="1256"/>
      <c r="CE16" s="1256"/>
      <c r="CF16" s="1256"/>
      <c r="CG16" s="1256"/>
      <c r="CH16" s="1256"/>
      <c r="CI16" s="1256"/>
      <c r="CJ16" s="1256"/>
      <c r="CK16" s="1256"/>
      <c r="CL16" s="1256"/>
      <c r="CM16" s="1256"/>
      <c r="CN16" s="1256"/>
      <c r="CO16" s="1256"/>
      <c r="CP16" s="1256"/>
      <c r="CQ16" s="1256"/>
      <c r="CR16" s="1256"/>
      <c r="CS16" s="1256"/>
      <c r="CT16" s="1256"/>
      <c r="CU16" s="1256"/>
      <c r="CV16" s="1256"/>
      <c r="CW16" s="1256"/>
      <c r="CX16" s="1256"/>
      <c r="CY16" s="1256"/>
      <c r="CZ16" s="1256"/>
      <c r="DA16" s="1256"/>
      <c r="DB16" s="1256"/>
      <c r="DC16" s="1256"/>
      <c r="DD16" s="1256"/>
      <c r="DE16" s="1256"/>
    </row>
    <row r="17" spans="1:109" s="241" customFormat="1" ht="13.5" x14ac:dyDescent="0.15">
      <c r="A17" s="243"/>
      <c r="B17" s="1256"/>
      <c r="C17" s="1256"/>
      <c r="D17" s="1256"/>
      <c r="E17" s="1256"/>
      <c r="F17" s="1256"/>
      <c r="G17" s="1256"/>
      <c r="H17" s="1256"/>
      <c r="I17" s="1256"/>
      <c r="J17" s="1256"/>
      <c r="K17" s="1256"/>
      <c r="L17" s="1256"/>
      <c r="M17" s="1256"/>
      <c r="N17" s="1256"/>
      <c r="O17" s="1256"/>
      <c r="P17" s="1256"/>
      <c r="Q17" s="1256"/>
      <c r="R17" s="1256"/>
      <c r="S17" s="1256"/>
      <c r="T17" s="1256"/>
      <c r="U17" s="1256"/>
      <c r="V17" s="1256"/>
      <c r="W17" s="1256"/>
      <c r="X17" s="1256"/>
      <c r="Y17" s="1256"/>
      <c r="Z17" s="1256"/>
      <c r="AA17" s="1256"/>
      <c r="AB17" s="1256"/>
      <c r="AC17" s="1256"/>
      <c r="AD17" s="1256"/>
      <c r="AE17" s="1256"/>
      <c r="AF17" s="1256"/>
      <c r="AG17" s="1256"/>
      <c r="AH17" s="1256"/>
      <c r="AI17" s="1256"/>
      <c r="AJ17" s="1256"/>
      <c r="AK17" s="1256"/>
      <c r="AL17" s="1256"/>
      <c r="AM17" s="1256"/>
      <c r="AN17" s="1256"/>
      <c r="AO17" s="1256"/>
      <c r="AP17" s="1256"/>
      <c r="AQ17" s="1256"/>
      <c r="AR17" s="1256"/>
      <c r="AS17" s="1256"/>
      <c r="AT17" s="1256"/>
      <c r="AU17" s="1256"/>
      <c r="AV17" s="1256"/>
      <c r="AW17" s="1256"/>
      <c r="AX17" s="1256"/>
      <c r="AY17" s="1256"/>
      <c r="AZ17" s="1256"/>
      <c r="BA17" s="1256"/>
      <c r="BB17" s="1256"/>
      <c r="BC17" s="1256"/>
      <c r="BD17" s="1256"/>
      <c r="BE17" s="1256"/>
      <c r="BF17" s="1256"/>
      <c r="BG17" s="1256"/>
      <c r="BH17" s="1256"/>
      <c r="BI17" s="1256"/>
      <c r="BJ17" s="1256"/>
      <c r="BK17" s="1256"/>
      <c r="BL17" s="1256"/>
      <c r="BM17" s="1256"/>
      <c r="BN17" s="1256"/>
      <c r="BO17" s="1256"/>
      <c r="BP17" s="1256"/>
      <c r="BQ17" s="1256"/>
      <c r="BR17" s="1256"/>
      <c r="BS17" s="1256"/>
      <c r="BT17" s="1256"/>
      <c r="BU17" s="1256"/>
      <c r="BV17" s="1256"/>
      <c r="BW17" s="1256"/>
      <c r="BX17" s="1256"/>
      <c r="BY17" s="1256"/>
      <c r="BZ17" s="1256"/>
      <c r="CA17" s="1256"/>
      <c r="CB17" s="1256"/>
      <c r="CC17" s="1256"/>
      <c r="CD17" s="1256"/>
      <c r="CE17" s="1256"/>
      <c r="CF17" s="1256"/>
      <c r="CG17" s="1256"/>
      <c r="CH17" s="1256"/>
      <c r="CI17" s="1256"/>
      <c r="CJ17" s="1256"/>
      <c r="CK17" s="1256"/>
      <c r="CL17" s="1256"/>
      <c r="CM17" s="1256"/>
      <c r="CN17" s="1256"/>
      <c r="CO17" s="1256"/>
      <c r="CP17" s="1256"/>
      <c r="CQ17" s="1256"/>
      <c r="CR17" s="1256"/>
      <c r="CS17" s="1256"/>
      <c r="CT17" s="1256"/>
      <c r="CU17" s="1256"/>
      <c r="CV17" s="1256"/>
      <c r="CW17" s="1256"/>
      <c r="CX17" s="1256"/>
      <c r="CY17" s="1256"/>
      <c r="CZ17" s="1256"/>
      <c r="DA17" s="1256"/>
      <c r="DB17" s="1256"/>
      <c r="DC17" s="1256"/>
      <c r="DD17" s="1256"/>
      <c r="DE17" s="1256"/>
    </row>
    <row r="18" spans="1:109" s="241" customFormat="1" ht="13.5" x14ac:dyDescent="0.15">
      <c r="A18" s="243"/>
      <c r="B18" s="1256"/>
      <c r="C18" s="1256"/>
      <c r="D18" s="1256"/>
      <c r="E18" s="1256"/>
      <c r="F18" s="1256"/>
      <c r="G18" s="1256"/>
      <c r="H18" s="1256"/>
      <c r="I18" s="1256"/>
      <c r="J18" s="1256"/>
      <c r="K18" s="1256"/>
      <c r="L18" s="1256"/>
      <c r="M18" s="1256"/>
      <c r="N18" s="1256"/>
      <c r="O18" s="1256"/>
      <c r="P18" s="1256"/>
      <c r="Q18" s="1256"/>
      <c r="R18" s="1256"/>
      <c r="S18" s="1256"/>
      <c r="T18" s="1256"/>
      <c r="U18" s="1256"/>
      <c r="V18" s="1256"/>
      <c r="W18" s="1256"/>
      <c r="X18" s="1256"/>
      <c r="Y18" s="1256"/>
      <c r="Z18" s="1256"/>
      <c r="AA18" s="1256"/>
      <c r="AB18" s="1256"/>
      <c r="AC18" s="1256"/>
      <c r="AD18" s="1256"/>
      <c r="AE18" s="1256"/>
      <c r="AF18" s="1256"/>
      <c r="AG18" s="1256"/>
      <c r="AH18" s="1256"/>
      <c r="AI18" s="1256"/>
      <c r="AJ18" s="1256"/>
      <c r="AK18" s="1256"/>
      <c r="AL18" s="1256"/>
      <c r="AM18" s="1256"/>
      <c r="AN18" s="1256"/>
      <c r="AO18" s="1256"/>
      <c r="AP18" s="1256"/>
      <c r="AQ18" s="1256"/>
      <c r="AR18" s="1256"/>
      <c r="AS18" s="1256"/>
      <c r="AT18" s="1256"/>
      <c r="AU18" s="1256"/>
      <c r="AV18" s="1256"/>
      <c r="AW18" s="1256"/>
      <c r="AX18" s="1256"/>
      <c r="AY18" s="1256"/>
      <c r="AZ18" s="1256"/>
      <c r="BA18" s="1256"/>
      <c r="BB18" s="1256"/>
      <c r="BC18" s="1256"/>
      <c r="BD18" s="1256"/>
      <c r="BE18" s="1256"/>
      <c r="BF18" s="1256"/>
      <c r="BG18" s="1256"/>
      <c r="BH18" s="1256"/>
      <c r="BI18" s="1256"/>
      <c r="BJ18" s="1256"/>
      <c r="BK18" s="1256"/>
      <c r="BL18" s="1256"/>
      <c r="BM18" s="1256"/>
      <c r="BN18" s="1256"/>
      <c r="BO18" s="1256"/>
      <c r="BP18" s="1256"/>
      <c r="BQ18" s="1256"/>
      <c r="BR18" s="1256"/>
      <c r="BS18" s="1256"/>
      <c r="BT18" s="1256"/>
      <c r="BU18" s="1256"/>
      <c r="BV18" s="1256"/>
      <c r="BW18" s="1256"/>
      <c r="BX18" s="1256"/>
      <c r="BY18" s="1256"/>
      <c r="BZ18" s="1256"/>
      <c r="CA18" s="1256"/>
      <c r="CB18" s="1256"/>
      <c r="CC18" s="1256"/>
      <c r="CD18" s="1256"/>
      <c r="CE18" s="1256"/>
      <c r="CF18" s="1256"/>
      <c r="CG18" s="1256"/>
      <c r="CH18" s="1256"/>
      <c r="CI18" s="1256"/>
      <c r="CJ18" s="1256"/>
      <c r="CK18" s="1256"/>
      <c r="CL18" s="1256"/>
      <c r="CM18" s="1256"/>
      <c r="CN18" s="1256"/>
      <c r="CO18" s="1256"/>
      <c r="CP18" s="1256"/>
      <c r="CQ18" s="1256"/>
      <c r="CR18" s="1256"/>
      <c r="CS18" s="1256"/>
      <c r="CT18" s="1256"/>
      <c r="CU18" s="1256"/>
      <c r="CV18" s="1256"/>
      <c r="CW18" s="1256"/>
      <c r="CX18" s="1256"/>
      <c r="CY18" s="1256"/>
      <c r="CZ18" s="1256"/>
      <c r="DA18" s="1256"/>
      <c r="DB18" s="1256"/>
      <c r="DC18" s="1256"/>
      <c r="DD18" s="1256"/>
      <c r="DE18" s="1256"/>
    </row>
    <row r="19" spans="1:109" ht="13.5" x14ac:dyDescent="0.15">
      <c r="DD19" s="243"/>
      <c r="DE19" s="243"/>
    </row>
    <row r="20" spans="1:109" ht="13.5" x14ac:dyDescent="0.15">
      <c r="DD20" s="243"/>
      <c r="DE20" s="243"/>
    </row>
    <row r="21" spans="1:109" ht="17.25" customHeight="1" x14ac:dyDescent="0.15">
      <c r="B21" s="1255"/>
      <c r="C21" s="245"/>
      <c r="D21" s="245"/>
      <c r="E21" s="245"/>
      <c r="F21" s="245"/>
      <c r="G21" s="245"/>
      <c r="H21" s="245"/>
      <c r="I21" s="245"/>
      <c r="J21" s="245"/>
      <c r="K21" s="245"/>
      <c r="L21" s="245"/>
      <c r="M21" s="245"/>
      <c r="N21" s="1254"/>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1254"/>
      <c r="AU21" s="245"/>
      <c r="AV21" s="245"/>
      <c r="AW21" s="245"/>
      <c r="AX21" s="245"/>
      <c r="AY21" s="245"/>
      <c r="AZ21" s="245"/>
      <c r="BA21" s="245"/>
      <c r="BB21" s="245"/>
      <c r="BC21" s="245"/>
      <c r="BD21" s="245"/>
      <c r="BE21" s="245"/>
      <c r="BF21" s="1254"/>
      <c r="BG21" s="245"/>
      <c r="BH21" s="245"/>
      <c r="BI21" s="245"/>
      <c r="BJ21" s="245"/>
      <c r="BK21" s="245"/>
      <c r="BL21" s="245"/>
      <c r="BM21" s="245"/>
      <c r="BN21" s="245"/>
      <c r="BO21" s="245"/>
      <c r="BP21" s="245"/>
      <c r="BQ21" s="245"/>
      <c r="BR21" s="1254"/>
      <c r="BS21" s="245"/>
      <c r="BT21" s="245"/>
      <c r="BU21" s="245"/>
      <c r="BV21" s="245"/>
      <c r="BW21" s="245"/>
      <c r="BX21" s="245"/>
      <c r="BY21" s="245"/>
      <c r="BZ21" s="245"/>
      <c r="CA21" s="245"/>
      <c r="CB21" s="245"/>
      <c r="CC21" s="245"/>
      <c r="CD21" s="1254"/>
      <c r="CE21" s="245"/>
      <c r="CF21" s="245"/>
      <c r="CG21" s="245"/>
      <c r="CH21" s="245"/>
      <c r="CI21" s="245"/>
      <c r="CJ21" s="245"/>
      <c r="CK21" s="245"/>
      <c r="CL21" s="245"/>
      <c r="CM21" s="245"/>
      <c r="CN21" s="245"/>
      <c r="CO21" s="245"/>
      <c r="CP21" s="1254"/>
      <c r="CQ21" s="245"/>
      <c r="CR21" s="245"/>
      <c r="CS21" s="245"/>
      <c r="CT21" s="245"/>
      <c r="CU21" s="245"/>
      <c r="CV21" s="245"/>
      <c r="CW21" s="245"/>
      <c r="CX21" s="245"/>
      <c r="CY21" s="245"/>
      <c r="CZ21" s="245"/>
      <c r="DA21" s="245"/>
      <c r="DB21" s="1254"/>
      <c r="DC21" s="245"/>
      <c r="DD21" s="246"/>
      <c r="DE21" s="243"/>
    </row>
    <row r="22" spans="1:109" ht="17.25" customHeight="1" x14ac:dyDescent="0.15">
      <c r="B22" s="247"/>
    </row>
    <row r="23" spans="1:109" ht="13.5" x14ac:dyDescent="0.15">
      <c r="B23" s="247"/>
    </row>
    <row r="24" spans="1:109" ht="13.5" x14ac:dyDescent="0.15">
      <c r="B24" s="247"/>
    </row>
    <row r="25" spans="1:109" ht="13.5" x14ac:dyDescent="0.15">
      <c r="B25" s="247"/>
    </row>
    <row r="26" spans="1:109" ht="13.5" x14ac:dyDescent="0.15">
      <c r="B26" s="247"/>
    </row>
    <row r="27" spans="1:109" ht="13.5" x14ac:dyDescent="0.15">
      <c r="B27" s="247"/>
    </row>
    <row r="28" spans="1:109" ht="13.5" x14ac:dyDescent="0.15">
      <c r="B28" s="247"/>
    </row>
    <row r="29" spans="1:109" ht="13.5" x14ac:dyDescent="0.15">
      <c r="B29" s="247"/>
    </row>
    <row r="30" spans="1:109" ht="13.5" x14ac:dyDescent="0.15">
      <c r="B30" s="247"/>
    </row>
    <row r="31" spans="1:109" ht="13.5" x14ac:dyDescent="0.15">
      <c r="B31" s="247"/>
    </row>
    <row r="32" spans="1:109" ht="13.5" x14ac:dyDescent="0.15">
      <c r="B32" s="247"/>
    </row>
    <row r="33" spans="2:109" ht="13.5" x14ac:dyDescent="0.15">
      <c r="B33" s="247"/>
    </row>
    <row r="34" spans="2:109" ht="13.5" x14ac:dyDescent="0.15">
      <c r="B34" s="247"/>
    </row>
    <row r="35" spans="2:109" ht="13.5" x14ac:dyDescent="0.15">
      <c r="B35" s="247"/>
    </row>
    <row r="36" spans="2:109" ht="13.5" x14ac:dyDescent="0.15">
      <c r="B36" s="247"/>
    </row>
    <row r="37" spans="2:109" ht="13.5" x14ac:dyDescent="0.15">
      <c r="B37" s="247"/>
    </row>
    <row r="38" spans="2:109" ht="13.5" x14ac:dyDescent="0.15">
      <c r="B38" s="247"/>
    </row>
    <row r="39" spans="2:109" ht="13.5" x14ac:dyDescent="0.15">
      <c r="B39" s="328"/>
      <c r="C39" s="299"/>
      <c r="D39" s="299"/>
      <c r="E39" s="299"/>
      <c r="F39" s="299"/>
      <c r="G39" s="299"/>
      <c r="H39" s="299"/>
      <c r="I39" s="299"/>
      <c r="J39" s="299"/>
      <c r="K39" s="299"/>
      <c r="L39" s="299"/>
      <c r="M39" s="299"/>
      <c r="N39" s="299"/>
      <c r="O39" s="299"/>
      <c r="P39" s="299"/>
      <c r="Q39" s="299"/>
      <c r="R39" s="299"/>
      <c r="S39" s="299"/>
      <c r="T39" s="299"/>
      <c r="U39" s="299"/>
      <c r="V39" s="299"/>
      <c r="W39" s="299"/>
      <c r="X39" s="299"/>
      <c r="Y39" s="299"/>
      <c r="Z39" s="299"/>
      <c r="AA39" s="299"/>
      <c r="AB39" s="299"/>
      <c r="AC39" s="299"/>
      <c r="AD39" s="299"/>
      <c r="AE39" s="299"/>
      <c r="AF39" s="299"/>
      <c r="AG39" s="299"/>
      <c r="AH39" s="299"/>
      <c r="AI39" s="299"/>
      <c r="AJ39" s="299"/>
      <c r="AK39" s="299"/>
      <c r="AL39" s="299"/>
      <c r="AM39" s="299"/>
      <c r="AN39" s="299"/>
      <c r="AO39" s="299"/>
      <c r="AP39" s="299"/>
      <c r="AQ39" s="299"/>
      <c r="AR39" s="299"/>
      <c r="AS39" s="299"/>
      <c r="AT39" s="299"/>
      <c r="AU39" s="299"/>
      <c r="AV39" s="299"/>
      <c r="AW39" s="299"/>
      <c r="AX39" s="299"/>
      <c r="AY39" s="299"/>
      <c r="AZ39" s="299"/>
      <c r="BA39" s="299"/>
      <c r="BB39" s="299"/>
      <c r="BC39" s="299"/>
      <c r="BD39" s="299"/>
      <c r="BE39" s="299"/>
      <c r="BF39" s="299"/>
      <c r="BG39" s="299"/>
      <c r="BH39" s="299"/>
      <c r="BI39" s="299"/>
      <c r="BJ39" s="299"/>
      <c r="BK39" s="299"/>
      <c r="BL39" s="299"/>
      <c r="BM39" s="299"/>
      <c r="BN39" s="299"/>
      <c r="BO39" s="299"/>
      <c r="BP39" s="299"/>
      <c r="BQ39" s="299"/>
      <c r="BR39" s="299"/>
      <c r="BS39" s="299"/>
      <c r="BT39" s="299"/>
      <c r="BU39" s="299"/>
      <c r="BV39" s="299"/>
      <c r="BW39" s="299"/>
      <c r="BX39" s="299"/>
      <c r="BY39" s="299"/>
      <c r="BZ39" s="299"/>
      <c r="CA39" s="299"/>
      <c r="CB39" s="299"/>
      <c r="CC39" s="299"/>
      <c r="CD39" s="299"/>
      <c r="CE39" s="299"/>
      <c r="CF39" s="299"/>
      <c r="CG39" s="299"/>
      <c r="CH39" s="299"/>
      <c r="CI39" s="299"/>
      <c r="CJ39" s="299"/>
      <c r="CK39" s="299"/>
      <c r="CL39" s="299"/>
      <c r="CM39" s="299"/>
      <c r="CN39" s="299"/>
      <c r="CO39" s="299"/>
      <c r="CP39" s="299"/>
      <c r="CQ39" s="299"/>
      <c r="CR39" s="299"/>
      <c r="CS39" s="299"/>
      <c r="CT39" s="299"/>
      <c r="CU39" s="299"/>
      <c r="CV39" s="299"/>
      <c r="CW39" s="299"/>
      <c r="CX39" s="299"/>
      <c r="CY39" s="299"/>
      <c r="CZ39" s="299"/>
      <c r="DA39" s="299"/>
      <c r="DB39" s="299"/>
      <c r="DC39" s="299"/>
      <c r="DD39" s="329"/>
    </row>
    <row r="40" spans="2:109" ht="13.5" x14ac:dyDescent="0.15">
      <c r="B40" s="1236"/>
      <c r="DD40" s="1236"/>
      <c r="DE40" s="243"/>
    </row>
    <row r="41" spans="2:109" ht="17.25" x14ac:dyDescent="0.15">
      <c r="B41" s="244" t="s">
        <v>571</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c r="AA41" s="245"/>
      <c r="AB41" s="245"/>
      <c r="AC41" s="245"/>
      <c r="AD41" s="245"/>
      <c r="AE41" s="245"/>
      <c r="AF41" s="245"/>
      <c r="AG41" s="245"/>
      <c r="AH41" s="245"/>
      <c r="AI41" s="245"/>
      <c r="AJ41" s="245"/>
      <c r="AK41" s="245"/>
      <c r="AL41" s="245"/>
      <c r="AM41" s="245"/>
      <c r="AN41" s="245"/>
      <c r="AO41" s="245"/>
      <c r="AP41" s="245"/>
      <c r="AQ41" s="245"/>
      <c r="AR41" s="245"/>
      <c r="AS41" s="245"/>
      <c r="AT41" s="245"/>
      <c r="AU41" s="245"/>
      <c r="AV41" s="245"/>
      <c r="AW41" s="245"/>
      <c r="AX41" s="245"/>
      <c r="AY41" s="245"/>
      <c r="AZ41" s="245"/>
      <c r="BA41" s="245"/>
      <c r="BB41" s="245"/>
      <c r="BC41" s="245"/>
      <c r="BD41" s="245"/>
      <c r="BE41" s="245"/>
      <c r="BF41" s="245"/>
      <c r="BG41" s="245"/>
      <c r="BH41" s="245"/>
      <c r="BI41" s="245"/>
      <c r="BJ41" s="245"/>
      <c r="BK41" s="245"/>
      <c r="BL41" s="245"/>
      <c r="BM41" s="245"/>
      <c r="BN41" s="245"/>
      <c r="BO41" s="245"/>
      <c r="BP41" s="245"/>
      <c r="BQ41" s="245"/>
      <c r="BR41" s="245"/>
      <c r="BS41" s="245"/>
      <c r="BT41" s="245"/>
      <c r="BU41" s="245"/>
      <c r="BV41" s="245"/>
      <c r="BW41" s="245"/>
      <c r="BX41" s="245"/>
      <c r="BY41" s="245"/>
      <c r="BZ41" s="245"/>
      <c r="CA41" s="245"/>
      <c r="CB41" s="245"/>
      <c r="CC41" s="245"/>
      <c r="CD41" s="245"/>
      <c r="CE41" s="245"/>
      <c r="CF41" s="245"/>
      <c r="CG41" s="245"/>
      <c r="CH41" s="245"/>
      <c r="CI41" s="245"/>
      <c r="CJ41" s="245"/>
      <c r="CK41" s="245"/>
      <c r="CL41" s="245"/>
      <c r="CM41" s="245"/>
      <c r="CN41" s="245"/>
      <c r="CO41" s="245"/>
      <c r="CP41" s="245"/>
      <c r="CQ41" s="245"/>
      <c r="CR41" s="245"/>
      <c r="CS41" s="245"/>
      <c r="CT41" s="245"/>
      <c r="CU41" s="245"/>
      <c r="CV41" s="245"/>
      <c r="CW41" s="245"/>
      <c r="CX41" s="245"/>
      <c r="CY41" s="245"/>
      <c r="CZ41" s="245"/>
      <c r="DA41" s="245"/>
      <c r="DB41" s="245"/>
      <c r="DC41" s="245"/>
      <c r="DD41" s="246"/>
    </row>
    <row r="42" spans="2:109" ht="13.5" x14ac:dyDescent="0.15">
      <c r="B42" s="247"/>
      <c r="G42" s="1233"/>
      <c r="I42" s="1232"/>
      <c r="J42" s="1232"/>
      <c r="K42" s="1232"/>
      <c r="AM42" s="1233"/>
      <c r="AN42" s="1233" t="s">
        <v>567</v>
      </c>
      <c r="AP42" s="1232"/>
      <c r="AQ42" s="1232"/>
      <c r="AR42" s="1232"/>
      <c r="AY42" s="1233"/>
      <c r="BA42" s="1232"/>
      <c r="BB42" s="1232"/>
      <c r="BC42" s="1232"/>
      <c r="BK42" s="1233"/>
      <c r="BM42" s="1232"/>
      <c r="BN42" s="1232"/>
      <c r="BO42" s="1232"/>
      <c r="BW42" s="1233"/>
      <c r="BY42" s="1232"/>
      <c r="BZ42" s="1232"/>
      <c r="CA42" s="1232"/>
      <c r="CI42" s="1233"/>
      <c r="CK42" s="1232"/>
      <c r="CL42" s="1232"/>
      <c r="CM42" s="1232"/>
      <c r="CU42" s="1233"/>
      <c r="CW42" s="1232"/>
      <c r="CX42" s="1232"/>
      <c r="CY42" s="1232"/>
    </row>
    <row r="43" spans="2:109" ht="13.5" customHeight="1" x14ac:dyDescent="0.15">
      <c r="B43" s="247"/>
      <c r="AN43" s="1253" t="s">
        <v>570</v>
      </c>
      <c r="AO43" s="1252"/>
      <c r="AP43" s="1252"/>
      <c r="AQ43" s="1252"/>
      <c r="AR43" s="1252"/>
      <c r="AS43" s="1252"/>
      <c r="AT43" s="1252"/>
      <c r="AU43" s="1252"/>
      <c r="AV43" s="1252"/>
      <c r="AW43" s="1252"/>
      <c r="AX43" s="1252"/>
      <c r="AY43" s="1252"/>
      <c r="AZ43" s="1252"/>
      <c r="BA43" s="1252"/>
      <c r="BB43" s="1252"/>
      <c r="BC43" s="1252"/>
      <c r="BD43" s="1252"/>
      <c r="BE43" s="1252"/>
      <c r="BF43" s="1252"/>
      <c r="BG43" s="1252"/>
      <c r="BH43" s="1252"/>
      <c r="BI43" s="1252"/>
      <c r="BJ43" s="1252"/>
      <c r="BK43" s="1252"/>
      <c r="BL43" s="1252"/>
      <c r="BM43" s="1252"/>
      <c r="BN43" s="1252"/>
      <c r="BO43" s="1252"/>
      <c r="BP43" s="1252"/>
      <c r="BQ43" s="1252"/>
      <c r="BR43" s="1252"/>
      <c r="BS43" s="1252"/>
      <c r="BT43" s="1252"/>
      <c r="BU43" s="1252"/>
      <c r="BV43" s="1252"/>
      <c r="BW43" s="1252"/>
      <c r="BX43" s="1252"/>
      <c r="BY43" s="1252"/>
      <c r="BZ43" s="1252"/>
      <c r="CA43" s="1252"/>
      <c r="CB43" s="1252"/>
      <c r="CC43" s="1252"/>
      <c r="CD43" s="1252"/>
      <c r="CE43" s="1252"/>
      <c r="CF43" s="1252"/>
      <c r="CG43" s="1252"/>
      <c r="CH43" s="1252"/>
      <c r="CI43" s="1252"/>
      <c r="CJ43" s="1252"/>
      <c r="CK43" s="1252"/>
      <c r="CL43" s="1252"/>
      <c r="CM43" s="1252"/>
      <c r="CN43" s="1252"/>
      <c r="CO43" s="1252"/>
      <c r="CP43" s="1252"/>
      <c r="CQ43" s="1252"/>
      <c r="CR43" s="1252"/>
      <c r="CS43" s="1252"/>
      <c r="CT43" s="1252"/>
      <c r="CU43" s="1252"/>
      <c r="CV43" s="1252"/>
      <c r="CW43" s="1252"/>
      <c r="CX43" s="1252"/>
      <c r="CY43" s="1252"/>
      <c r="CZ43" s="1252"/>
      <c r="DA43" s="1252"/>
      <c r="DB43" s="1252"/>
      <c r="DC43" s="1251"/>
    </row>
    <row r="44" spans="2:109" ht="13.5" x14ac:dyDescent="0.15">
      <c r="B44" s="247"/>
      <c r="AN44" s="1250"/>
      <c r="AO44" s="1249"/>
      <c r="AP44" s="1249"/>
      <c r="AQ44" s="1249"/>
      <c r="AR44" s="1249"/>
      <c r="AS44" s="1249"/>
      <c r="AT44" s="1249"/>
      <c r="AU44" s="1249"/>
      <c r="AV44" s="1249"/>
      <c r="AW44" s="1249"/>
      <c r="AX44" s="1249"/>
      <c r="AY44" s="1249"/>
      <c r="AZ44" s="1249"/>
      <c r="BA44" s="1249"/>
      <c r="BB44" s="1249"/>
      <c r="BC44" s="1249"/>
      <c r="BD44" s="1249"/>
      <c r="BE44" s="1249"/>
      <c r="BF44" s="1249"/>
      <c r="BG44" s="1249"/>
      <c r="BH44" s="1249"/>
      <c r="BI44" s="1249"/>
      <c r="BJ44" s="1249"/>
      <c r="BK44" s="1249"/>
      <c r="BL44" s="1249"/>
      <c r="BM44" s="1249"/>
      <c r="BN44" s="1249"/>
      <c r="BO44" s="1249"/>
      <c r="BP44" s="1249"/>
      <c r="BQ44" s="1249"/>
      <c r="BR44" s="1249"/>
      <c r="BS44" s="1249"/>
      <c r="BT44" s="1249"/>
      <c r="BU44" s="1249"/>
      <c r="BV44" s="1249"/>
      <c r="BW44" s="1249"/>
      <c r="BX44" s="1249"/>
      <c r="BY44" s="1249"/>
      <c r="BZ44" s="1249"/>
      <c r="CA44" s="1249"/>
      <c r="CB44" s="1249"/>
      <c r="CC44" s="1249"/>
      <c r="CD44" s="1249"/>
      <c r="CE44" s="1249"/>
      <c r="CF44" s="1249"/>
      <c r="CG44" s="1249"/>
      <c r="CH44" s="1249"/>
      <c r="CI44" s="1249"/>
      <c r="CJ44" s="1249"/>
      <c r="CK44" s="1249"/>
      <c r="CL44" s="1249"/>
      <c r="CM44" s="1249"/>
      <c r="CN44" s="1249"/>
      <c r="CO44" s="1249"/>
      <c r="CP44" s="1249"/>
      <c r="CQ44" s="1249"/>
      <c r="CR44" s="1249"/>
      <c r="CS44" s="1249"/>
      <c r="CT44" s="1249"/>
      <c r="CU44" s="1249"/>
      <c r="CV44" s="1249"/>
      <c r="CW44" s="1249"/>
      <c r="CX44" s="1249"/>
      <c r="CY44" s="1249"/>
      <c r="CZ44" s="1249"/>
      <c r="DA44" s="1249"/>
      <c r="DB44" s="1249"/>
      <c r="DC44" s="1248"/>
    </row>
    <row r="45" spans="2:109" ht="13.5" x14ac:dyDescent="0.15">
      <c r="B45" s="247"/>
      <c r="AN45" s="1250"/>
      <c r="AO45" s="1249"/>
      <c r="AP45" s="1249"/>
      <c r="AQ45" s="1249"/>
      <c r="AR45" s="1249"/>
      <c r="AS45" s="1249"/>
      <c r="AT45" s="1249"/>
      <c r="AU45" s="1249"/>
      <c r="AV45" s="1249"/>
      <c r="AW45" s="1249"/>
      <c r="AX45" s="1249"/>
      <c r="AY45" s="1249"/>
      <c r="AZ45" s="1249"/>
      <c r="BA45" s="1249"/>
      <c r="BB45" s="1249"/>
      <c r="BC45" s="1249"/>
      <c r="BD45" s="1249"/>
      <c r="BE45" s="1249"/>
      <c r="BF45" s="1249"/>
      <c r="BG45" s="1249"/>
      <c r="BH45" s="1249"/>
      <c r="BI45" s="1249"/>
      <c r="BJ45" s="1249"/>
      <c r="BK45" s="1249"/>
      <c r="BL45" s="1249"/>
      <c r="BM45" s="1249"/>
      <c r="BN45" s="1249"/>
      <c r="BO45" s="1249"/>
      <c r="BP45" s="1249"/>
      <c r="BQ45" s="1249"/>
      <c r="BR45" s="1249"/>
      <c r="BS45" s="1249"/>
      <c r="BT45" s="1249"/>
      <c r="BU45" s="1249"/>
      <c r="BV45" s="1249"/>
      <c r="BW45" s="1249"/>
      <c r="BX45" s="1249"/>
      <c r="BY45" s="1249"/>
      <c r="BZ45" s="1249"/>
      <c r="CA45" s="1249"/>
      <c r="CB45" s="1249"/>
      <c r="CC45" s="1249"/>
      <c r="CD45" s="1249"/>
      <c r="CE45" s="1249"/>
      <c r="CF45" s="1249"/>
      <c r="CG45" s="1249"/>
      <c r="CH45" s="1249"/>
      <c r="CI45" s="1249"/>
      <c r="CJ45" s="1249"/>
      <c r="CK45" s="1249"/>
      <c r="CL45" s="1249"/>
      <c r="CM45" s="1249"/>
      <c r="CN45" s="1249"/>
      <c r="CO45" s="1249"/>
      <c r="CP45" s="1249"/>
      <c r="CQ45" s="1249"/>
      <c r="CR45" s="1249"/>
      <c r="CS45" s="1249"/>
      <c r="CT45" s="1249"/>
      <c r="CU45" s="1249"/>
      <c r="CV45" s="1249"/>
      <c r="CW45" s="1249"/>
      <c r="CX45" s="1249"/>
      <c r="CY45" s="1249"/>
      <c r="CZ45" s="1249"/>
      <c r="DA45" s="1249"/>
      <c r="DB45" s="1249"/>
      <c r="DC45" s="1248"/>
    </row>
    <row r="46" spans="2:109" ht="13.5" x14ac:dyDescent="0.15">
      <c r="B46" s="247"/>
      <c r="AN46" s="1250"/>
      <c r="AO46" s="1249"/>
      <c r="AP46" s="1249"/>
      <c r="AQ46" s="1249"/>
      <c r="AR46" s="1249"/>
      <c r="AS46" s="1249"/>
      <c r="AT46" s="1249"/>
      <c r="AU46" s="1249"/>
      <c r="AV46" s="1249"/>
      <c r="AW46" s="1249"/>
      <c r="AX46" s="1249"/>
      <c r="AY46" s="1249"/>
      <c r="AZ46" s="1249"/>
      <c r="BA46" s="1249"/>
      <c r="BB46" s="1249"/>
      <c r="BC46" s="1249"/>
      <c r="BD46" s="1249"/>
      <c r="BE46" s="1249"/>
      <c r="BF46" s="1249"/>
      <c r="BG46" s="1249"/>
      <c r="BH46" s="1249"/>
      <c r="BI46" s="1249"/>
      <c r="BJ46" s="1249"/>
      <c r="BK46" s="1249"/>
      <c r="BL46" s="1249"/>
      <c r="BM46" s="1249"/>
      <c r="BN46" s="1249"/>
      <c r="BO46" s="1249"/>
      <c r="BP46" s="1249"/>
      <c r="BQ46" s="1249"/>
      <c r="BR46" s="1249"/>
      <c r="BS46" s="1249"/>
      <c r="BT46" s="1249"/>
      <c r="BU46" s="1249"/>
      <c r="BV46" s="1249"/>
      <c r="BW46" s="1249"/>
      <c r="BX46" s="1249"/>
      <c r="BY46" s="1249"/>
      <c r="BZ46" s="1249"/>
      <c r="CA46" s="1249"/>
      <c r="CB46" s="1249"/>
      <c r="CC46" s="1249"/>
      <c r="CD46" s="1249"/>
      <c r="CE46" s="1249"/>
      <c r="CF46" s="1249"/>
      <c r="CG46" s="1249"/>
      <c r="CH46" s="1249"/>
      <c r="CI46" s="1249"/>
      <c r="CJ46" s="1249"/>
      <c r="CK46" s="1249"/>
      <c r="CL46" s="1249"/>
      <c r="CM46" s="1249"/>
      <c r="CN46" s="1249"/>
      <c r="CO46" s="1249"/>
      <c r="CP46" s="1249"/>
      <c r="CQ46" s="1249"/>
      <c r="CR46" s="1249"/>
      <c r="CS46" s="1249"/>
      <c r="CT46" s="1249"/>
      <c r="CU46" s="1249"/>
      <c r="CV46" s="1249"/>
      <c r="CW46" s="1249"/>
      <c r="CX46" s="1249"/>
      <c r="CY46" s="1249"/>
      <c r="CZ46" s="1249"/>
      <c r="DA46" s="1249"/>
      <c r="DB46" s="1249"/>
      <c r="DC46" s="1248"/>
    </row>
    <row r="47" spans="2:109" ht="13.5" x14ac:dyDescent="0.15">
      <c r="B47" s="247"/>
      <c r="AN47" s="1247"/>
      <c r="AO47" s="1246"/>
      <c r="AP47" s="1246"/>
      <c r="AQ47" s="1246"/>
      <c r="AR47" s="1246"/>
      <c r="AS47" s="1246"/>
      <c r="AT47" s="1246"/>
      <c r="AU47" s="1246"/>
      <c r="AV47" s="1246"/>
      <c r="AW47" s="1246"/>
      <c r="AX47" s="1246"/>
      <c r="AY47" s="1246"/>
      <c r="AZ47" s="1246"/>
      <c r="BA47" s="1246"/>
      <c r="BB47" s="1246"/>
      <c r="BC47" s="1246"/>
      <c r="BD47" s="1246"/>
      <c r="BE47" s="1246"/>
      <c r="BF47" s="1246"/>
      <c r="BG47" s="1246"/>
      <c r="BH47" s="1246"/>
      <c r="BI47" s="1246"/>
      <c r="BJ47" s="1246"/>
      <c r="BK47" s="1246"/>
      <c r="BL47" s="1246"/>
      <c r="BM47" s="1246"/>
      <c r="BN47" s="1246"/>
      <c r="BO47" s="1246"/>
      <c r="BP47" s="1246"/>
      <c r="BQ47" s="1246"/>
      <c r="BR47" s="1246"/>
      <c r="BS47" s="1246"/>
      <c r="BT47" s="1246"/>
      <c r="BU47" s="1246"/>
      <c r="BV47" s="1246"/>
      <c r="BW47" s="1246"/>
      <c r="BX47" s="1246"/>
      <c r="BY47" s="1246"/>
      <c r="BZ47" s="1246"/>
      <c r="CA47" s="1246"/>
      <c r="CB47" s="1246"/>
      <c r="CC47" s="1246"/>
      <c r="CD47" s="1246"/>
      <c r="CE47" s="1246"/>
      <c r="CF47" s="1246"/>
      <c r="CG47" s="1246"/>
      <c r="CH47" s="1246"/>
      <c r="CI47" s="1246"/>
      <c r="CJ47" s="1246"/>
      <c r="CK47" s="1246"/>
      <c r="CL47" s="1246"/>
      <c r="CM47" s="1246"/>
      <c r="CN47" s="1246"/>
      <c r="CO47" s="1246"/>
      <c r="CP47" s="1246"/>
      <c r="CQ47" s="1246"/>
      <c r="CR47" s="1246"/>
      <c r="CS47" s="1246"/>
      <c r="CT47" s="1246"/>
      <c r="CU47" s="1246"/>
      <c r="CV47" s="1246"/>
      <c r="CW47" s="1246"/>
      <c r="CX47" s="1246"/>
      <c r="CY47" s="1246"/>
      <c r="CZ47" s="1246"/>
      <c r="DA47" s="1246"/>
      <c r="DB47" s="1246"/>
      <c r="DC47" s="1245"/>
    </row>
    <row r="48" spans="2:109" ht="13.5" x14ac:dyDescent="0.15">
      <c r="B48" s="247"/>
      <c r="H48" s="1210"/>
      <c r="I48" s="1210"/>
      <c r="J48" s="1210"/>
      <c r="AN48" s="1210"/>
      <c r="AO48" s="1210"/>
      <c r="AP48" s="1210"/>
      <c r="AZ48" s="1210"/>
      <c r="BA48" s="1210"/>
      <c r="BB48" s="1210"/>
      <c r="BL48" s="1210"/>
      <c r="BM48" s="1210"/>
      <c r="BN48" s="1210"/>
      <c r="BX48" s="1210"/>
      <c r="BY48" s="1210"/>
      <c r="BZ48" s="1210"/>
      <c r="CJ48" s="1210"/>
      <c r="CK48" s="1210"/>
      <c r="CL48" s="1210"/>
      <c r="CV48" s="1210"/>
      <c r="CW48" s="1210"/>
      <c r="CX48" s="1210"/>
    </row>
    <row r="49" spans="1:109" ht="13.5" x14ac:dyDescent="0.15">
      <c r="B49" s="247"/>
      <c r="AN49" s="243" t="s">
        <v>565</v>
      </c>
    </row>
    <row r="50" spans="1:109" ht="13.5" x14ac:dyDescent="0.15">
      <c r="B50" s="247"/>
      <c r="G50" s="1208"/>
      <c r="H50" s="1208"/>
      <c r="I50" s="1208"/>
      <c r="J50" s="1208"/>
      <c r="K50" s="1217"/>
      <c r="L50" s="1217"/>
      <c r="M50" s="1216"/>
      <c r="N50" s="1216"/>
      <c r="AN50" s="1215"/>
      <c r="AO50" s="1214"/>
      <c r="AP50" s="1214"/>
      <c r="AQ50" s="1214"/>
      <c r="AR50" s="1214"/>
      <c r="AS50" s="1214"/>
      <c r="AT50" s="1214"/>
      <c r="AU50" s="1214"/>
      <c r="AV50" s="1214"/>
      <c r="AW50" s="1214"/>
      <c r="AX50" s="1214"/>
      <c r="AY50" s="1214"/>
      <c r="AZ50" s="1214"/>
      <c r="BA50" s="1214"/>
      <c r="BB50" s="1214"/>
      <c r="BC50" s="1214"/>
      <c r="BD50" s="1214"/>
      <c r="BE50" s="1214"/>
      <c r="BF50" s="1214"/>
      <c r="BG50" s="1214"/>
      <c r="BH50" s="1214"/>
      <c r="BI50" s="1214"/>
      <c r="BJ50" s="1214"/>
      <c r="BK50" s="1214"/>
      <c r="BL50" s="1214"/>
      <c r="BM50" s="1214"/>
      <c r="BN50" s="1214"/>
      <c r="BO50" s="1213"/>
      <c r="BP50" s="1205" t="s">
        <v>525</v>
      </c>
      <c r="BQ50" s="1205"/>
      <c r="BR50" s="1205"/>
      <c r="BS50" s="1205"/>
      <c r="BT50" s="1205"/>
      <c r="BU50" s="1205"/>
      <c r="BV50" s="1205"/>
      <c r="BW50" s="1205"/>
      <c r="BX50" s="1205" t="s">
        <v>526</v>
      </c>
      <c r="BY50" s="1205"/>
      <c r="BZ50" s="1205"/>
      <c r="CA50" s="1205"/>
      <c r="CB50" s="1205"/>
      <c r="CC50" s="1205"/>
      <c r="CD50" s="1205"/>
      <c r="CE50" s="1205"/>
      <c r="CF50" s="1205" t="s">
        <v>527</v>
      </c>
      <c r="CG50" s="1205"/>
      <c r="CH50" s="1205"/>
      <c r="CI50" s="1205"/>
      <c r="CJ50" s="1205"/>
      <c r="CK50" s="1205"/>
      <c r="CL50" s="1205"/>
      <c r="CM50" s="1205"/>
      <c r="CN50" s="1205" t="s">
        <v>528</v>
      </c>
      <c r="CO50" s="1205"/>
      <c r="CP50" s="1205"/>
      <c r="CQ50" s="1205"/>
      <c r="CR50" s="1205"/>
      <c r="CS50" s="1205"/>
      <c r="CT50" s="1205"/>
      <c r="CU50" s="1205"/>
      <c r="CV50" s="1205" t="s">
        <v>529</v>
      </c>
      <c r="CW50" s="1205"/>
      <c r="CX50" s="1205"/>
      <c r="CY50" s="1205"/>
      <c r="CZ50" s="1205"/>
      <c r="DA50" s="1205"/>
      <c r="DB50" s="1205"/>
      <c r="DC50" s="1205"/>
    </row>
    <row r="51" spans="1:109" ht="13.5" customHeight="1" x14ac:dyDescent="0.15">
      <c r="B51" s="247"/>
      <c r="G51" s="1212"/>
      <c r="H51" s="1212"/>
      <c r="I51" s="1244"/>
      <c r="J51" s="1244"/>
      <c r="K51" s="1211"/>
      <c r="L51" s="1211"/>
      <c r="M51" s="1211"/>
      <c r="N51" s="1211"/>
      <c r="AM51" s="1210"/>
      <c r="AN51" s="1204" t="s">
        <v>564</v>
      </c>
      <c r="AO51" s="1204"/>
      <c r="AP51" s="1204"/>
      <c r="AQ51" s="1204"/>
      <c r="AR51" s="1204"/>
      <c r="AS51" s="1204"/>
      <c r="AT51" s="1204"/>
      <c r="AU51" s="1204"/>
      <c r="AV51" s="1204"/>
      <c r="AW51" s="1204"/>
      <c r="AX51" s="1204"/>
      <c r="AY51" s="1204"/>
      <c r="AZ51" s="1204"/>
      <c r="BA51" s="1204"/>
      <c r="BB51" s="1204" t="s">
        <v>562</v>
      </c>
      <c r="BC51" s="1204"/>
      <c r="BD51" s="1204"/>
      <c r="BE51" s="1204"/>
      <c r="BF51" s="1204"/>
      <c r="BG51" s="1204"/>
      <c r="BH51" s="1204"/>
      <c r="BI51" s="1204"/>
      <c r="BJ51" s="1204"/>
      <c r="BK51" s="1204"/>
      <c r="BL51" s="1204"/>
      <c r="BM51" s="1204"/>
      <c r="BN51" s="1204"/>
      <c r="BO51" s="1204"/>
      <c r="BP51" s="1203">
        <v>15.1</v>
      </c>
      <c r="BQ51" s="1203"/>
      <c r="BR51" s="1203"/>
      <c r="BS51" s="1203"/>
      <c r="BT51" s="1203"/>
      <c r="BU51" s="1203"/>
      <c r="BV51" s="1203"/>
      <c r="BW51" s="1203"/>
      <c r="BX51" s="1203"/>
      <c r="BY51" s="1203"/>
      <c r="BZ51" s="1203"/>
      <c r="CA51" s="1203"/>
      <c r="CB51" s="1203"/>
      <c r="CC51" s="1203"/>
      <c r="CD51" s="1203"/>
      <c r="CE51" s="1203"/>
      <c r="CF51" s="1203"/>
      <c r="CG51" s="1203"/>
      <c r="CH51" s="1203"/>
      <c r="CI51" s="1203"/>
      <c r="CJ51" s="1203"/>
      <c r="CK51" s="1203"/>
      <c r="CL51" s="1203"/>
      <c r="CM51" s="1203"/>
      <c r="CN51" s="1203"/>
      <c r="CO51" s="1203"/>
      <c r="CP51" s="1203"/>
      <c r="CQ51" s="1203"/>
      <c r="CR51" s="1203"/>
      <c r="CS51" s="1203"/>
      <c r="CT51" s="1203"/>
      <c r="CU51" s="1203"/>
      <c r="CV51" s="1203"/>
      <c r="CW51" s="1203"/>
      <c r="CX51" s="1203"/>
      <c r="CY51" s="1203"/>
      <c r="CZ51" s="1203"/>
      <c r="DA51" s="1203"/>
      <c r="DB51" s="1203"/>
      <c r="DC51" s="1203"/>
    </row>
    <row r="52" spans="1:109" ht="13.5" x14ac:dyDescent="0.15">
      <c r="B52" s="247"/>
      <c r="G52" s="1212"/>
      <c r="H52" s="1212"/>
      <c r="I52" s="1244"/>
      <c r="J52" s="1244"/>
      <c r="K52" s="1211"/>
      <c r="L52" s="1211"/>
      <c r="M52" s="1211"/>
      <c r="N52" s="1211"/>
      <c r="AM52" s="1210"/>
      <c r="AN52" s="1204"/>
      <c r="AO52" s="1204"/>
      <c r="AP52" s="1204"/>
      <c r="AQ52" s="1204"/>
      <c r="AR52" s="1204"/>
      <c r="AS52" s="1204"/>
      <c r="AT52" s="1204"/>
      <c r="AU52" s="1204"/>
      <c r="AV52" s="1204"/>
      <c r="AW52" s="1204"/>
      <c r="AX52" s="1204"/>
      <c r="AY52" s="1204"/>
      <c r="AZ52" s="1204"/>
      <c r="BA52" s="1204"/>
      <c r="BB52" s="1204"/>
      <c r="BC52" s="1204"/>
      <c r="BD52" s="1204"/>
      <c r="BE52" s="1204"/>
      <c r="BF52" s="1204"/>
      <c r="BG52" s="1204"/>
      <c r="BH52" s="1204"/>
      <c r="BI52" s="1204"/>
      <c r="BJ52" s="1204"/>
      <c r="BK52" s="1204"/>
      <c r="BL52" s="1204"/>
      <c r="BM52" s="1204"/>
      <c r="BN52" s="1204"/>
      <c r="BO52" s="1204"/>
      <c r="BP52" s="1203"/>
      <c r="BQ52" s="1203"/>
      <c r="BR52" s="1203"/>
      <c r="BS52" s="1203"/>
      <c r="BT52" s="1203"/>
      <c r="BU52" s="1203"/>
      <c r="BV52" s="1203"/>
      <c r="BW52" s="1203"/>
      <c r="BX52" s="1203"/>
      <c r="BY52" s="1203"/>
      <c r="BZ52" s="1203"/>
      <c r="CA52" s="1203"/>
      <c r="CB52" s="1203"/>
      <c r="CC52" s="1203"/>
      <c r="CD52" s="1203"/>
      <c r="CE52" s="1203"/>
      <c r="CF52" s="1203"/>
      <c r="CG52" s="1203"/>
      <c r="CH52" s="1203"/>
      <c r="CI52" s="1203"/>
      <c r="CJ52" s="1203"/>
      <c r="CK52" s="1203"/>
      <c r="CL52" s="1203"/>
      <c r="CM52" s="1203"/>
      <c r="CN52" s="1203"/>
      <c r="CO52" s="1203"/>
      <c r="CP52" s="1203"/>
      <c r="CQ52" s="1203"/>
      <c r="CR52" s="1203"/>
      <c r="CS52" s="1203"/>
      <c r="CT52" s="1203"/>
      <c r="CU52" s="1203"/>
      <c r="CV52" s="1203"/>
      <c r="CW52" s="1203"/>
      <c r="CX52" s="1203"/>
      <c r="CY52" s="1203"/>
      <c r="CZ52" s="1203"/>
      <c r="DA52" s="1203"/>
      <c r="DB52" s="1203"/>
      <c r="DC52" s="1203"/>
    </row>
    <row r="53" spans="1:109" ht="13.5" x14ac:dyDescent="0.15">
      <c r="A53" s="1232"/>
      <c r="B53" s="247"/>
      <c r="G53" s="1212"/>
      <c r="H53" s="1212"/>
      <c r="I53" s="1208"/>
      <c r="J53" s="1208"/>
      <c r="K53" s="1211"/>
      <c r="L53" s="1211"/>
      <c r="M53" s="1211"/>
      <c r="N53" s="1211"/>
      <c r="AM53" s="1210"/>
      <c r="AN53" s="1204"/>
      <c r="AO53" s="1204"/>
      <c r="AP53" s="1204"/>
      <c r="AQ53" s="1204"/>
      <c r="AR53" s="1204"/>
      <c r="AS53" s="1204"/>
      <c r="AT53" s="1204"/>
      <c r="AU53" s="1204"/>
      <c r="AV53" s="1204"/>
      <c r="AW53" s="1204"/>
      <c r="AX53" s="1204"/>
      <c r="AY53" s="1204"/>
      <c r="AZ53" s="1204"/>
      <c r="BA53" s="1204"/>
      <c r="BB53" s="1204" t="s">
        <v>569</v>
      </c>
      <c r="BC53" s="1204"/>
      <c r="BD53" s="1204"/>
      <c r="BE53" s="1204"/>
      <c r="BF53" s="1204"/>
      <c r="BG53" s="1204"/>
      <c r="BH53" s="1204"/>
      <c r="BI53" s="1204"/>
      <c r="BJ53" s="1204"/>
      <c r="BK53" s="1204"/>
      <c r="BL53" s="1204"/>
      <c r="BM53" s="1204"/>
      <c r="BN53" s="1204"/>
      <c r="BO53" s="1204"/>
      <c r="BP53" s="1203">
        <v>40.5</v>
      </c>
      <c r="BQ53" s="1203"/>
      <c r="BR53" s="1203"/>
      <c r="BS53" s="1203"/>
      <c r="BT53" s="1203"/>
      <c r="BU53" s="1203"/>
      <c r="BV53" s="1203"/>
      <c r="BW53" s="1203"/>
      <c r="BX53" s="1203">
        <v>42.4</v>
      </c>
      <c r="BY53" s="1203"/>
      <c r="BZ53" s="1203"/>
      <c r="CA53" s="1203"/>
      <c r="CB53" s="1203"/>
      <c r="CC53" s="1203"/>
      <c r="CD53" s="1203"/>
      <c r="CE53" s="1203"/>
      <c r="CF53" s="1203">
        <v>44.9</v>
      </c>
      <c r="CG53" s="1203"/>
      <c r="CH53" s="1203"/>
      <c r="CI53" s="1203"/>
      <c r="CJ53" s="1203"/>
      <c r="CK53" s="1203"/>
      <c r="CL53" s="1203"/>
      <c r="CM53" s="1203"/>
      <c r="CN53" s="1203">
        <v>47.2</v>
      </c>
      <c r="CO53" s="1203"/>
      <c r="CP53" s="1203"/>
      <c r="CQ53" s="1203"/>
      <c r="CR53" s="1203"/>
      <c r="CS53" s="1203"/>
      <c r="CT53" s="1203"/>
      <c r="CU53" s="1203"/>
      <c r="CV53" s="1203">
        <v>49.7</v>
      </c>
      <c r="CW53" s="1203"/>
      <c r="CX53" s="1203"/>
      <c r="CY53" s="1203"/>
      <c r="CZ53" s="1203"/>
      <c r="DA53" s="1203"/>
      <c r="DB53" s="1203"/>
      <c r="DC53" s="1203"/>
    </row>
    <row r="54" spans="1:109" ht="13.5" x14ac:dyDescent="0.15">
      <c r="A54" s="1232"/>
      <c r="B54" s="247"/>
      <c r="G54" s="1212"/>
      <c r="H54" s="1212"/>
      <c r="I54" s="1208"/>
      <c r="J54" s="1208"/>
      <c r="K54" s="1211"/>
      <c r="L54" s="1211"/>
      <c r="M54" s="1211"/>
      <c r="N54" s="1211"/>
      <c r="AM54" s="1210"/>
      <c r="AN54" s="1204"/>
      <c r="AO54" s="1204"/>
      <c r="AP54" s="1204"/>
      <c r="AQ54" s="1204"/>
      <c r="AR54" s="1204"/>
      <c r="AS54" s="1204"/>
      <c r="AT54" s="1204"/>
      <c r="AU54" s="1204"/>
      <c r="AV54" s="1204"/>
      <c r="AW54" s="1204"/>
      <c r="AX54" s="1204"/>
      <c r="AY54" s="1204"/>
      <c r="AZ54" s="1204"/>
      <c r="BA54" s="1204"/>
      <c r="BB54" s="1204"/>
      <c r="BC54" s="1204"/>
      <c r="BD54" s="1204"/>
      <c r="BE54" s="1204"/>
      <c r="BF54" s="1204"/>
      <c r="BG54" s="1204"/>
      <c r="BH54" s="1204"/>
      <c r="BI54" s="1204"/>
      <c r="BJ54" s="1204"/>
      <c r="BK54" s="1204"/>
      <c r="BL54" s="1204"/>
      <c r="BM54" s="1204"/>
      <c r="BN54" s="1204"/>
      <c r="BO54" s="1204"/>
      <c r="BP54" s="1203"/>
      <c r="BQ54" s="1203"/>
      <c r="BR54" s="1203"/>
      <c r="BS54" s="1203"/>
      <c r="BT54" s="1203"/>
      <c r="BU54" s="1203"/>
      <c r="BV54" s="1203"/>
      <c r="BW54" s="1203"/>
      <c r="BX54" s="1203"/>
      <c r="BY54" s="1203"/>
      <c r="BZ54" s="1203"/>
      <c r="CA54" s="1203"/>
      <c r="CB54" s="1203"/>
      <c r="CC54" s="1203"/>
      <c r="CD54" s="1203"/>
      <c r="CE54" s="1203"/>
      <c r="CF54" s="1203"/>
      <c r="CG54" s="1203"/>
      <c r="CH54" s="1203"/>
      <c r="CI54" s="1203"/>
      <c r="CJ54" s="1203"/>
      <c r="CK54" s="1203"/>
      <c r="CL54" s="1203"/>
      <c r="CM54" s="1203"/>
      <c r="CN54" s="1203"/>
      <c r="CO54" s="1203"/>
      <c r="CP54" s="1203"/>
      <c r="CQ54" s="1203"/>
      <c r="CR54" s="1203"/>
      <c r="CS54" s="1203"/>
      <c r="CT54" s="1203"/>
      <c r="CU54" s="1203"/>
      <c r="CV54" s="1203"/>
      <c r="CW54" s="1203"/>
      <c r="CX54" s="1203"/>
      <c r="CY54" s="1203"/>
      <c r="CZ54" s="1203"/>
      <c r="DA54" s="1203"/>
      <c r="DB54" s="1203"/>
      <c r="DC54" s="1203"/>
    </row>
    <row r="55" spans="1:109" ht="13.5" x14ac:dyDescent="0.15">
      <c r="A55" s="1232"/>
      <c r="B55" s="247"/>
      <c r="G55" s="1208"/>
      <c r="H55" s="1208"/>
      <c r="I55" s="1208"/>
      <c r="J55" s="1208"/>
      <c r="K55" s="1211"/>
      <c r="L55" s="1211"/>
      <c r="M55" s="1211"/>
      <c r="N55" s="1211"/>
      <c r="AN55" s="1205" t="s">
        <v>563</v>
      </c>
      <c r="AO55" s="1205"/>
      <c r="AP55" s="1205"/>
      <c r="AQ55" s="1205"/>
      <c r="AR55" s="1205"/>
      <c r="AS55" s="1205"/>
      <c r="AT55" s="1205"/>
      <c r="AU55" s="1205"/>
      <c r="AV55" s="1205"/>
      <c r="AW55" s="1205"/>
      <c r="AX55" s="1205"/>
      <c r="AY55" s="1205"/>
      <c r="AZ55" s="1205"/>
      <c r="BA55" s="1205"/>
      <c r="BB55" s="1204" t="s">
        <v>562</v>
      </c>
      <c r="BC55" s="1204"/>
      <c r="BD55" s="1204"/>
      <c r="BE55" s="1204"/>
      <c r="BF55" s="1204"/>
      <c r="BG55" s="1204"/>
      <c r="BH55" s="1204"/>
      <c r="BI55" s="1204"/>
      <c r="BJ55" s="1204"/>
      <c r="BK55" s="1204"/>
      <c r="BL55" s="1204"/>
      <c r="BM55" s="1204"/>
      <c r="BN55" s="1204"/>
      <c r="BO55" s="1204"/>
      <c r="BP55" s="1203">
        <v>0</v>
      </c>
      <c r="BQ55" s="1203"/>
      <c r="BR55" s="1203"/>
      <c r="BS55" s="1203"/>
      <c r="BT55" s="1203"/>
      <c r="BU55" s="1203"/>
      <c r="BV55" s="1203"/>
      <c r="BW55" s="1203"/>
      <c r="BX55" s="1203">
        <v>0</v>
      </c>
      <c r="BY55" s="1203"/>
      <c r="BZ55" s="1203"/>
      <c r="CA55" s="1203"/>
      <c r="CB55" s="1203"/>
      <c r="CC55" s="1203"/>
      <c r="CD55" s="1203"/>
      <c r="CE55" s="1203"/>
      <c r="CF55" s="1203">
        <v>0</v>
      </c>
      <c r="CG55" s="1203"/>
      <c r="CH55" s="1203"/>
      <c r="CI55" s="1203"/>
      <c r="CJ55" s="1203"/>
      <c r="CK55" s="1203"/>
      <c r="CL55" s="1203"/>
      <c r="CM55" s="1203"/>
      <c r="CN55" s="1203">
        <v>0</v>
      </c>
      <c r="CO55" s="1203"/>
      <c r="CP55" s="1203"/>
      <c r="CQ55" s="1203"/>
      <c r="CR55" s="1203"/>
      <c r="CS55" s="1203"/>
      <c r="CT55" s="1203"/>
      <c r="CU55" s="1203"/>
      <c r="CV55" s="1203">
        <v>0</v>
      </c>
      <c r="CW55" s="1203"/>
      <c r="CX55" s="1203"/>
      <c r="CY55" s="1203"/>
      <c r="CZ55" s="1203"/>
      <c r="DA55" s="1203"/>
      <c r="DB55" s="1203"/>
      <c r="DC55" s="1203"/>
    </row>
    <row r="56" spans="1:109" ht="13.5" x14ac:dyDescent="0.15">
      <c r="A56" s="1232"/>
      <c r="B56" s="247"/>
      <c r="G56" s="1208"/>
      <c r="H56" s="1208"/>
      <c r="I56" s="1208"/>
      <c r="J56" s="1208"/>
      <c r="K56" s="1211"/>
      <c r="L56" s="1211"/>
      <c r="M56" s="1211"/>
      <c r="N56" s="1211"/>
      <c r="AN56" s="1205"/>
      <c r="AO56" s="1205"/>
      <c r="AP56" s="1205"/>
      <c r="AQ56" s="1205"/>
      <c r="AR56" s="1205"/>
      <c r="AS56" s="1205"/>
      <c r="AT56" s="1205"/>
      <c r="AU56" s="1205"/>
      <c r="AV56" s="1205"/>
      <c r="AW56" s="1205"/>
      <c r="AX56" s="1205"/>
      <c r="AY56" s="1205"/>
      <c r="AZ56" s="1205"/>
      <c r="BA56" s="1205"/>
      <c r="BB56" s="1204"/>
      <c r="BC56" s="1204"/>
      <c r="BD56" s="1204"/>
      <c r="BE56" s="1204"/>
      <c r="BF56" s="1204"/>
      <c r="BG56" s="1204"/>
      <c r="BH56" s="1204"/>
      <c r="BI56" s="1204"/>
      <c r="BJ56" s="1204"/>
      <c r="BK56" s="1204"/>
      <c r="BL56" s="1204"/>
      <c r="BM56" s="1204"/>
      <c r="BN56" s="1204"/>
      <c r="BO56" s="1204"/>
      <c r="BP56" s="1203"/>
      <c r="BQ56" s="1203"/>
      <c r="BR56" s="1203"/>
      <c r="BS56" s="1203"/>
      <c r="BT56" s="1203"/>
      <c r="BU56" s="1203"/>
      <c r="BV56" s="1203"/>
      <c r="BW56" s="1203"/>
      <c r="BX56" s="1203"/>
      <c r="BY56" s="1203"/>
      <c r="BZ56" s="1203"/>
      <c r="CA56" s="1203"/>
      <c r="CB56" s="1203"/>
      <c r="CC56" s="1203"/>
      <c r="CD56" s="1203"/>
      <c r="CE56" s="1203"/>
      <c r="CF56" s="1203"/>
      <c r="CG56" s="1203"/>
      <c r="CH56" s="1203"/>
      <c r="CI56" s="1203"/>
      <c r="CJ56" s="1203"/>
      <c r="CK56" s="1203"/>
      <c r="CL56" s="1203"/>
      <c r="CM56" s="1203"/>
      <c r="CN56" s="1203"/>
      <c r="CO56" s="1203"/>
      <c r="CP56" s="1203"/>
      <c r="CQ56" s="1203"/>
      <c r="CR56" s="1203"/>
      <c r="CS56" s="1203"/>
      <c r="CT56" s="1203"/>
      <c r="CU56" s="1203"/>
      <c r="CV56" s="1203"/>
      <c r="CW56" s="1203"/>
      <c r="CX56" s="1203"/>
      <c r="CY56" s="1203"/>
      <c r="CZ56" s="1203"/>
      <c r="DA56" s="1203"/>
      <c r="DB56" s="1203"/>
      <c r="DC56" s="1203"/>
    </row>
    <row r="57" spans="1:109" s="1232" customFormat="1" ht="13.5" x14ac:dyDescent="0.15">
      <c r="B57" s="1237"/>
      <c r="G57" s="1208"/>
      <c r="H57" s="1208"/>
      <c r="I57" s="1207"/>
      <c r="J57" s="1207"/>
      <c r="K57" s="1211"/>
      <c r="L57" s="1211"/>
      <c r="M57" s="1211"/>
      <c r="N57" s="1211"/>
      <c r="AM57" s="243"/>
      <c r="AN57" s="1205"/>
      <c r="AO57" s="1205"/>
      <c r="AP57" s="1205"/>
      <c r="AQ57" s="1205"/>
      <c r="AR57" s="1205"/>
      <c r="AS57" s="1205"/>
      <c r="AT57" s="1205"/>
      <c r="AU57" s="1205"/>
      <c r="AV57" s="1205"/>
      <c r="AW57" s="1205"/>
      <c r="AX57" s="1205"/>
      <c r="AY57" s="1205"/>
      <c r="AZ57" s="1205"/>
      <c r="BA57" s="1205"/>
      <c r="BB57" s="1204" t="s">
        <v>569</v>
      </c>
      <c r="BC57" s="1204"/>
      <c r="BD57" s="1204"/>
      <c r="BE57" s="1204"/>
      <c r="BF57" s="1204"/>
      <c r="BG57" s="1204"/>
      <c r="BH57" s="1204"/>
      <c r="BI57" s="1204"/>
      <c r="BJ57" s="1204"/>
      <c r="BK57" s="1204"/>
      <c r="BL57" s="1204"/>
      <c r="BM57" s="1204"/>
      <c r="BN57" s="1204"/>
      <c r="BO57" s="1204"/>
      <c r="BP57" s="1203">
        <v>62.2</v>
      </c>
      <c r="BQ57" s="1203"/>
      <c r="BR57" s="1203"/>
      <c r="BS57" s="1203"/>
      <c r="BT57" s="1203"/>
      <c r="BU57" s="1203"/>
      <c r="BV57" s="1203"/>
      <c r="BW57" s="1203"/>
      <c r="BX57" s="1203">
        <v>62.9</v>
      </c>
      <c r="BY57" s="1203"/>
      <c r="BZ57" s="1203"/>
      <c r="CA57" s="1203"/>
      <c r="CB57" s="1203"/>
      <c r="CC57" s="1203"/>
      <c r="CD57" s="1203"/>
      <c r="CE57" s="1203"/>
      <c r="CF57" s="1203">
        <v>62.9</v>
      </c>
      <c r="CG57" s="1203"/>
      <c r="CH57" s="1203"/>
      <c r="CI57" s="1203"/>
      <c r="CJ57" s="1203"/>
      <c r="CK57" s="1203"/>
      <c r="CL57" s="1203"/>
      <c r="CM57" s="1203"/>
      <c r="CN57" s="1203">
        <v>64.3</v>
      </c>
      <c r="CO57" s="1203"/>
      <c r="CP57" s="1203"/>
      <c r="CQ57" s="1203"/>
      <c r="CR57" s="1203"/>
      <c r="CS57" s="1203"/>
      <c r="CT57" s="1203"/>
      <c r="CU57" s="1203"/>
      <c r="CV57" s="1203">
        <v>65.8</v>
      </c>
      <c r="CW57" s="1203"/>
      <c r="CX57" s="1203"/>
      <c r="CY57" s="1203"/>
      <c r="CZ57" s="1203"/>
      <c r="DA57" s="1203"/>
      <c r="DB57" s="1203"/>
      <c r="DC57" s="1203"/>
      <c r="DD57" s="1242"/>
      <c r="DE57" s="1237"/>
    </row>
    <row r="58" spans="1:109" s="1232" customFormat="1" ht="13.5" x14ac:dyDescent="0.15">
      <c r="A58" s="243"/>
      <c r="B58" s="1237"/>
      <c r="G58" s="1208"/>
      <c r="H58" s="1208"/>
      <c r="I58" s="1207"/>
      <c r="J58" s="1207"/>
      <c r="K58" s="1211"/>
      <c r="L58" s="1211"/>
      <c r="M58" s="1211"/>
      <c r="N58" s="1211"/>
      <c r="AM58" s="243"/>
      <c r="AN58" s="1205"/>
      <c r="AO58" s="1205"/>
      <c r="AP58" s="1205"/>
      <c r="AQ58" s="1205"/>
      <c r="AR58" s="1205"/>
      <c r="AS58" s="1205"/>
      <c r="AT58" s="1205"/>
      <c r="AU58" s="1205"/>
      <c r="AV58" s="1205"/>
      <c r="AW58" s="1205"/>
      <c r="AX58" s="1205"/>
      <c r="AY58" s="1205"/>
      <c r="AZ58" s="1205"/>
      <c r="BA58" s="1205"/>
      <c r="BB58" s="1204"/>
      <c r="BC58" s="1204"/>
      <c r="BD58" s="1204"/>
      <c r="BE58" s="1204"/>
      <c r="BF58" s="1204"/>
      <c r="BG58" s="1204"/>
      <c r="BH58" s="1204"/>
      <c r="BI58" s="1204"/>
      <c r="BJ58" s="1204"/>
      <c r="BK58" s="1204"/>
      <c r="BL58" s="1204"/>
      <c r="BM58" s="1204"/>
      <c r="BN58" s="1204"/>
      <c r="BO58" s="1204"/>
      <c r="BP58" s="1203"/>
      <c r="BQ58" s="1203"/>
      <c r="BR58" s="1203"/>
      <c r="BS58" s="1203"/>
      <c r="BT58" s="1203"/>
      <c r="BU58" s="1203"/>
      <c r="BV58" s="1203"/>
      <c r="BW58" s="1203"/>
      <c r="BX58" s="1203"/>
      <c r="BY58" s="1203"/>
      <c r="BZ58" s="1203"/>
      <c r="CA58" s="1203"/>
      <c r="CB58" s="1203"/>
      <c r="CC58" s="1203"/>
      <c r="CD58" s="1203"/>
      <c r="CE58" s="1203"/>
      <c r="CF58" s="1203"/>
      <c r="CG58" s="1203"/>
      <c r="CH58" s="1203"/>
      <c r="CI58" s="1203"/>
      <c r="CJ58" s="1203"/>
      <c r="CK58" s="1203"/>
      <c r="CL58" s="1203"/>
      <c r="CM58" s="1203"/>
      <c r="CN58" s="1203"/>
      <c r="CO58" s="1203"/>
      <c r="CP58" s="1203"/>
      <c r="CQ58" s="1203"/>
      <c r="CR58" s="1203"/>
      <c r="CS58" s="1203"/>
      <c r="CT58" s="1203"/>
      <c r="CU58" s="1203"/>
      <c r="CV58" s="1203"/>
      <c r="CW58" s="1203"/>
      <c r="CX58" s="1203"/>
      <c r="CY58" s="1203"/>
      <c r="CZ58" s="1203"/>
      <c r="DA58" s="1203"/>
      <c r="DB58" s="1203"/>
      <c r="DC58" s="1203"/>
      <c r="DD58" s="1242"/>
      <c r="DE58" s="1237"/>
    </row>
    <row r="59" spans="1:109" s="1232" customFormat="1" ht="13.5" x14ac:dyDescent="0.15">
      <c r="A59" s="243"/>
      <c r="B59" s="1237"/>
      <c r="K59" s="1243"/>
      <c r="L59" s="1243"/>
      <c r="M59" s="1243"/>
      <c r="N59" s="1243"/>
      <c r="AQ59" s="1243"/>
      <c r="AR59" s="1243"/>
      <c r="AS59" s="1243"/>
      <c r="AT59" s="1243"/>
      <c r="BC59" s="1243"/>
      <c r="BD59" s="1243"/>
      <c r="BE59" s="1243"/>
      <c r="BF59" s="1243"/>
      <c r="BO59" s="1243"/>
      <c r="BP59" s="1243"/>
      <c r="BQ59" s="1243"/>
      <c r="BR59" s="1243"/>
      <c r="CA59" s="1243"/>
      <c r="CB59" s="1243"/>
      <c r="CC59" s="1243"/>
      <c r="CD59" s="1243"/>
      <c r="CM59" s="1243"/>
      <c r="CN59" s="1243"/>
      <c r="CO59" s="1243"/>
      <c r="CP59" s="1243"/>
      <c r="CY59" s="1243"/>
      <c r="CZ59" s="1243"/>
      <c r="DA59" s="1243"/>
      <c r="DB59" s="1243"/>
      <c r="DC59" s="1243"/>
      <c r="DD59" s="1242"/>
      <c r="DE59" s="1237"/>
    </row>
    <row r="60" spans="1:109" s="1232" customFormat="1" ht="13.5" x14ac:dyDescent="0.15">
      <c r="A60" s="243"/>
      <c r="B60" s="1237"/>
      <c r="K60" s="1243"/>
      <c r="L60" s="1243"/>
      <c r="M60" s="1243"/>
      <c r="N60" s="1243"/>
      <c r="AQ60" s="1243"/>
      <c r="AR60" s="1243"/>
      <c r="AS60" s="1243"/>
      <c r="AT60" s="1243"/>
      <c r="BC60" s="1243"/>
      <c r="BD60" s="1243"/>
      <c r="BE60" s="1243"/>
      <c r="BF60" s="1243"/>
      <c r="BO60" s="1243"/>
      <c r="BP60" s="1243"/>
      <c r="BQ60" s="1243"/>
      <c r="BR60" s="1243"/>
      <c r="CA60" s="1243"/>
      <c r="CB60" s="1243"/>
      <c r="CC60" s="1243"/>
      <c r="CD60" s="1243"/>
      <c r="CM60" s="1243"/>
      <c r="CN60" s="1243"/>
      <c r="CO60" s="1243"/>
      <c r="CP60" s="1243"/>
      <c r="CY60" s="1243"/>
      <c r="CZ60" s="1243"/>
      <c r="DA60" s="1243"/>
      <c r="DB60" s="1243"/>
      <c r="DC60" s="1243"/>
      <c r="DD60" s="1242"/>
      <c r="DE60" s="1237"/>
    </row>
    <row r="61" spans="1:109" s="1232" customFormat="1" ht="13.5" x14ac:dyDescent="0.15">
      <c r="A61" s="243"/>
      <c r="B61" s="1241"/>
      <c r="C61" s="1240"/>
      <c r="D61" s="1240"/>
      <c r="E61" s="1240"/>
      <c r="F61" s="1240"/>
      <c r="G61" s="1240"/>
      <c r="H61" s="1240"/>
      <c r="I61" s="1240"/>
      <c r="J61" s="1240"/>
      <c r="K61" s="1240"/>
      <c r="L61" s="1240"/>
      <c r="M61" s="1239"/>
      <c r="N61" s="1239"/>
      <c r="O61" s="1240"/>
      <c r="P61" s="1240"/>
      <c r="Q61" s="1240"/>
      <c r="R61" s="1240"/>
      <c r="S61" s="1240"/>
      <c r="T61" s="1240"/>
      <c r="U61" s="1240"/>
      <c r="V61" s="1240"/>
      <c r="W61" s="1240"/>
      <c r="X61" s="1240"/>
      <c r="Y61" s="1240"/>
      <c r="Z61" s="1240"/>
      <c r="AA61" s="1240"/>
      <c r="AB61" s="1240"/>
      <c r="AC61" s="1240"/>
      <c r="AD61" s="1240"/>
      <c r="AE61" s="1240"/>
      <c r="AF61" s="1240"/>
      <c r="AG61" s="1240"/>
      <c r="AH61" s="1240"/>
      <c r="AI61" s="1240"/>
      <c r="AJ61" s="1240"/>
      <c r="AK61" s="1240"/>
      <c r="AL61" s="1240"/>
      <c r="AM61" s="1240"/>
      <c r="AN61" s="1240"/>
      <c r="AO61" s="1240"/>
      <c r="AP61" s="1240"/>
      <c r="AQ61" s="1240"/>
      <c r="AR61" s="1240"/>
      <c r="AS61" s="1239"/>
      <c r="AT61" s="1239"/>
      <c r="AU61" s="1240"/>
      <c r="AV61" s="1240"/>
      <c r="AW61" s="1240"/>
      <c r="AX61" s="1240"/>
      <c r="AY61" s="1240"/>
      <c r="AZ61" s="1240"/>
      <c r="BA61" s="1240"/>
      <c r="BB61" s="1240"/>
      <c r="BC61" s="1240"/>
      <c r="BD61" s="1240"/>
      <c r="BE61" s="1239"/>
      <c r="BF61" s="1239"/>
      <c r="BG61" s="1240"/>
      <c r="BH61" s="1240"/>
      <c r="BI61" s="1240"/>
      <c r="BJ61" s="1240"/>
      <c r="BK61" s="1240"/>
      <c r="BL61" s="1240"/>
      <c r="BM61" s="1240"/>
      <c r="BN61" s="1240"/>
      <c r="BO61" s="1240"/>
      <c r="BP61" s="1240"/>
      <c r="BQ61" s="1239"/>
      <c r="BR61" s="1239"/>
      <c r="BS61" s="1240"/>
      <c r="BT61" s="1240"/>
      <c r="BU61" s="1240"/>
      <c r="BV61" s="1240"/>
      <c r="BW61" s="1240"/>
      <c r="BX61" s="1240"/>
      <c r="BY61" s="1240"/>
      <c r="BZ61" s="1240"/>
      <c r="CA61" s="1240"/>
      <c r="CB61" s="1240"/>
      <c r="CC61" s="1239"/>
      <c r="CD61" s="1239"/>
      <c r="CE61" s="1240"/>
      <c r="CF61" s="1240"/>
      <c r="CG61" s="1240"/>
      <c r="CH61" s="1240"/>
      <c r="CI61" s="1240"/>
      <c r="CJ61" s="1240"/>
      <c r="CK61" s="1240"/>
      <c r="CL61" s="1240"/>
      <c r="CM61" s="1240"/>
      <c r="CN61" s="1240"/>
      <c r="CO61" s="1239"/>
      <c r="CP61" s="1239"/>
      <c r="CQ61" s="1240"/>
      <c r="CR61" s="1240"/>
      <c r="CS61" s="1240"/>
      <c r="CT61" s="1240"/>
      <c r="CU61" s="1240"/>
      <c r="CV61" s="1240"/>
      <c r="CW61" s="1240"/>
      <c r="CX61" s="1240"/>
      <c r="CY61" s="1240"/>
      <c r="CZ61" s="1240"/>
      <c r="DA61" s="1239"/>
      <c r="DB61" s="1239"/>
      <c r="DC61" s="1239"/>
      <c r="DD61" s="1238"/>
      <c r="DE61" s="1237"/>
    </row>
    <row r="62" spans="1:109" ht="13.5" x14ac:dyDescent="0.15">
      <c r="B62" s="1236"/>
      <c r="C62" s="1236"/>
      <c r="D62" s="1236"/>
      <c r="E62" s="1236"/>
      <c r="F62" s="1236"/>
      <c r="G62" s="1236"/>
      <c r="H62" s="1236"/>
      <c r="I62" s="1236"/>
      <c r="J62" s="1236"/>
      <c r="K62" s="1236"/>
      <c r="L62" s="1236"/>
      <c r="M62" s="1236"/>
      <c r="N62" s="1236"/>
      <c r="O62" s="1236"/>
      <c r="P62" s="1236"/>
      <c r="Q62" s="1236"/>
      <c r="R62" s="1236"/>
      <c r="S62" s="1236"/>
      <c r="T62" s="1236"/>
      <c r="U62" s="1236"/>
      <c r="V62" s="1236"/>
      <c r="W62" s="1236"/>
      <c r="X62" s="1236"/>
      <c r="Y62" s="1236"/>
      <c r="Z62" s="1236"/>
      <c r="AA62" s="1236"/>
      <c r="AB62" s="1236"/>
      <c r="AC62" s="1236"/>
      <c r="AD62" s="1236"/>
      <c r="AE62" s="1236"/>
      <c r="AF62" s="1236"/>
      <c r="AG62" s="1236"/>
      <c r="AH62" s="1236"/>
      <c r="AI62" s="1236"/>
      <c r="AJ62" s="1236"/>
      <c r="AK62" s="1236"/>
      <c r="AL62" s="1236"/>
      <c r="AM62" s="1236"/>
      <c r="AN62" s="1236"/>
      <c r="AO62" s="1236"/>
      <c r="AP62" s="1236"/>
      <c r="AQ62" s="1236"/>
      <c r="AR62" s="1236"/>
      <c r="AS62" s="1236"/>
      <c r="AT62" s="1236"/>
      <c r="AU62" s="1236"/>
      <c r="AV62" s="1236"/>
      <c r="AW62" s="1236"/>
      <c r="AX62" s="1236"/>
      <c r="AY62" s="1236"/>
      <c r="AZ62" s="1236"/>
      <c r="BA62" s="1236"/>
      <c r="BB62" s="1236"/>
      <c r="BC62" s="1236"/>
      <c r="BD62" s="1236"/>
      <c r="BE62" s="1236"/>
      <c r="BF62" s="1236"/>
      <c r="BG62" s="1236"/>
      <c r="BH62" s="1236"/>
      <c r="BI62" s="1236"/>
      <c r="BJ62" s="1236"/>
      <c r="BK62" s="1236"/>
      <c r="BL62" s="1236"/>
      <c r="BM62" s="1236"/>
      <c r="BN62" s="1236"/>
      <c r="BO62" s="1236"/>
      <c r="BP62" s="1236"/>
      <c r="BQ62" s="1236"/>
      <c r="BR62" s="1236"/>
      <c r="BS62" s="1236"/>
      <c r="BT62" s="1236"/>
      <c r="BU62" s="1236"/>
      <c r="BV62" s="1236"/>
      <c r="BW62" s="1236"/>
      <c r="BX62" s="1236"/>
      <c r="BY62" s="1236"/>
      <c r="BZ62" s="1236"/>
      <c r="CA62" s="1236"/>
      <c r="CB62" s="1236"/>
      <c r="CC62" s="1236"/>
      <c r="CD62" s="1236"/>
      <c r="CE62" s="1236"/>
      <c r="CF62" s="1236"/>
      <c r="CG62" s="1236"/>
      <c r="CH62" s="1236"/>
      <c r="CI62" s="1236"/>
      <c r="CJ62" s="1236"/>
      <c r="CK62" s="1236"/>
      <c r="CL62" s="1236"/>
      <c r="CM62" s="1236"/>
      <c r="CN62" s="1236"/>
      <c r="CO62" s="1236"/>
      <c r="CP62" s="1236"/>
      <c r="CQ62" s="1236"/>
      <c r="CR62" s="1236"/>
      <c r="CS62" s="1236"/>
      <c r="CT62" s="1236"/>
      <c r="CU62" s="1236"/>
      <c r="CV62" s="1236"/>
      <c r="CW62" s="1236"/>
      <c r="CX62" s="1236"/>
      <c r="CY62" s="1236"/>
      <c r="CZ62" s="1236"/>
      <c r="DA62" s="1236"/>
      <c r="DB62" s="1236"/>
      <c r="DC62" s="1236"/>
      <c r="DD62" s="1236"/>
      <c r="DE62" s="243"/>
    </row>
    <row r="63" spans="1:109" ht="17.25" x14ac:dyDescent="0.15">
      <c r="B63" s="300" t="s">
        <v>568</v>
      </c>
    </row>
    <row r="64" spans="1:109" ht="13.5" x14ac:dyDescent="0.15">
      <c r="B64" s="247"/>
      <c r="G64" s="1233"/>
      <c r="I64" s="1235"/>
      <c r="J64" s="1235"/>
      <c r="K64" s="1235"/>
      <c r="L64" s="1235"/>
      <c r="M64" s="1235"/>
      <c r="N64" s="1234"/>
      <c r="AM64" s="1233"/>
      <c r="AN64" s="1233" t="s">
        <v>567</v>
      </c>
      <c r="AP64" s="1232"/>
      <c r="AQ64" s="1232"/>
      <c r="AR64" s="1232"/>
      <c r="AY64" s="1233"/>
      <c r="BA64" s="1232"/>
      <c r="BB64" s="1232"/>
      <c r="BC64" s="1232"/>
      <c r="BK64" s="1233"/>
      <c r="BM64" s="1232"/>
      <c r="BN64" s="1232"/>
      <c r="BO64" s="1232"/>
      <c r="BW64" s="1233"/>
      <c r="BY64" s="1232"/>
      <c r="BZ64" s="1232"/>
      <c r="CA64" s="1232"/>
      <c r="CI64" s="1233"/>
      <c r="CK64" s="1232"/>
      <c r="CL64" s="1232"/>
      <c r="CM64" s="1232"/>
      <c r="CU64" s="1233"/>
      <c r="CW64" s="1232"/>
      <c r="CX64" s="1232"/>
      <c r="CY64" s="1232"/>
    </row>
    <row r="65" spans="2:107" ht="13.5" x14ac:dyDescent="0.15">
      <c r="B65" s="247"/>
      <c r="AN65" s="1231" t="s">
        <v>566</v>
      </c>
      <c r="AO65" s="1230"/>
      <c r="AP65" s="1230"/>
      <c r="AQ65" s="1230"/>
      <c r="AR65" s="1230"/>
      <c r="AS65" s="1230"/>
      <c r="AT65" s="1230"/>
      <c r="AU65" s="1230"/>
      <c r="AV65" s="1230"/>
      <c r="AW65" s="1230"/>
      <c r="AX65" s="1230"/>
      <c r="AY65" s="1230"/>
      <c r="AZ65" s="1230"/>
      <c r="BA65" s="1230"/>
      <c r="BB65" s="1230"/>
      <c r="BC65" s="1230"/>
      <c r="BD65" s="1230"/>
      <c r="BE65" s="1230"/>
      <c r="BF65" s="1230"/>
      <c r="BG65" s="1230"/>
      <c r="BH65" s="1230"/>
      <c r="BI65" s="1230"/>
      <c r="BJ65" s="1230"/>
      <c r="BK65" s="1230"/>
      <c r="BL65" s="1230"/>
      <c r="BM65" s="1230"/>
      <c r="BN65" s="1230"/>
      <c r="BO65" s="1230"/>
      <c r="BP65" s="1230"/>
      <c r="BQ65" s="1230"/>
      <c r="BR65" s="1230"/>
      <c r="BS65" s="1230"/>
      <c r="BT65" s="1230"/>
      <c r="BU65" s="1230"/>
      <c r="BV65" s="1230"/>
      <c r="BW65" s="1230"/>
      <c r="BX65" s="1230"/>
      <c r="BY65" s="1230"/>
      <c r="BZ65" s="1230"/>
      <c r="CA65" s="1230"/>
      <c r="CB65" s="1230"/>
      <c r="CC65" s="1230"/>
      <c r="CD65" s="1230"/>
      <c r="CE65" s="1230"/>
      <c r="CF65" s="1230"/>
      <c r="CG65" s="1230"/>
      <c r="CH65" s="1230"/>
      <c r="CI65" s="1230"/>
      <c r="CJ65" s="1230"/>
      <c r="CK65" s="1230"/>
      <c r="CL65" s="1230"/>
      <c r="CM65" s="1230"/>
      <c r="CN65" s="1230"/>
      <c r="CO65" s="1230"/>
      <c r="CP65" s="1230"/>
      <c r="CQ65" s="1230"/>
      <c r="CR65" s="1230"/>
      <c r="CS65" s="1230"/>
      <c r="CT65" s="1230"/>
      <c r="CU65" s="1230"/>
      <c r="CV65" s="1230"/>
      <c r="CW65" s="1230"/>
      <c r="CX65" s="1230"/>
      <c r="CY65" s="1230"/>
      <c r="CZ65" s="1230"/>
      <c r="DA65" s="1230"/>
      <c r="DB65" s="1230"/>
      <c r="DC65" s="1229"/>
    </row>
    <row r="66" spans="2:107" ht="13.5" x14ac:dyDescent="0.15">
      <c r="B66" s="247"/>
      <c r="AN66" s="1228"/>
      <c r="AO66" s="1227"/>
      <c r="AP66" s="1227"/>
      <c r="AQ66" s="1227"/>
      <c r="AR66" s="1227"/>
      <c r="AS66" s="1227"/>
      <c r="AT66" s="1227"/>
      <c r="AU66" s="1227"/>
      <c r="AV66" s="1227"/>
      <c r="AW66" s="1227"/>
      <c r="AX66" s="1227"/>
      <c r="AY66" s="1227"/>
      <c r="AZ66" s="1227"/>
      <c r="BA66" s="1227"/>
      <c r="BB66" s="1227"/>
      <c r="BC66" s="1227"/>
      <c r="BD66" s="1227"/>
      <c r="BE66" s="1227"/>
      <c r="BF66" s="1227"/>
      <c r="BG66" s="1227"/>
      <c r="BH66" s="1227"/>
      <c r="BI66" s="1227"/>
      <c r="BJ66" s="1227"/>
      <c r="BK66" s="1227"/>
      <c r="BL66" s="1227"/>
      <c r="BM66" s="1227"/>
      <c r="BN66" s="1227"/>
      <c r="BO66" s="1227"/>
      <c r="BP66" s="1227"/>
      <c r="BQ66" s="1227"/>
      <c r="BR66" s="1227"/>
      <c r="BS66" s="1227"/>
      <c r="BT66" s="1227"/>
      <c r="BU66" s="1227"/>
      <c r="BV66" s="1227"/>
      <c r="BW66" s="1227"/>
      <c r="BX66" s="1227"/>
      <c r="BY66" s="1227"/>
      <c r="BZ66" s="1227"/>
      <c r="CA66" s="1227"/>
      <c r="CB66" s="1227"/>
      <c r="CC66" s="1227"/>
      <c r="CD66" s="1227"/>
      <c r="CE66" s="1227"/>
      <c r="CF66" s="1227"/>
      <c r="CG66" s="1227"/>
      <c r="CH66" s="1227"/>
      <c r="CI66" s="1227"/>
      <c r="CJ66" s="1227"/>
      <c r="CK66" s="1227"/>
      <c r="CL66" s="1227"/>
      <c r="CM66" s="1227"/>
      <c r="CN66" s="1227"/>
      <c r="CO66" s="1227"/>
      <c r="CP66" s="1227"/>
      <c r="CQ66" s="1227"/>
      <c r="CR66" s="1227"/>
      <c r="CS66" s="1227"/>
      <c r="CT66" s="1227"/>
      <c r="CU66" s="1227"/>
      <c r="CV66" s="1227"/>
      <c r="CW66" s="1227"/>
      <c r="CX66" s="1227"/>
      <c r="CY66" s="1227"/>
      <c r="CZ66" s="1227"/>
      <c r="DA66" s="1227"/>
      <c r="DB66" s="1227"/>
      <c r="DC66" s="1226"/>
    </row>
    <row r="67" spans="2:107" ht="13.5" x14ac:dyDescent="0.15">
      <c r="B67" s="247"/>
      <c r="AN67" s="1228"/>
      <c r="AO67" s="1227"/>
      <c r="AP67" s="1227"/>
      <c r="AQ67" s="1227"/>
      <c r="AR67" s="1227"/>
      <c r="AS67" s="1227"/>
      <c r="AT67" s="1227"/>
      <c r="AU67" s="1227"/>
      <c r="AV67" s="1227"/>
      <c r="AW67" s="1227"/>
      <c r="AX67" s="1227"/>
      <c r="AY67" s="1227"/>
      <c r="AZ67" s="1227"/>
      <c r="BA67" s="1227"/>
      <c r="BB67" s="1227"/>
      <c r="BC67" s="1227"/>
      <c r="BD67" s="1227"/>
      <c r="BE67" s="1227"/>
      <c r="BF67" s="1227"/>
      <c r="BG67" s="1227"/>
      <c r="BH67" s="1227"/>
      <c r="BI67" s="1227"/>
      <c r="BJ67" s="1227"/>
      <c r="BK67" s="1227"/>
      <c r="BL67" s="1227"/>
      <c r="BM67" s="1227"/>
      <c r="BN67" s="1227"/>
      <c r="BO67" s="1227"/>
      <c r="BP67" s="1227"/>
      <c r="BQ67" s="1227"/>
      <c r="BR67" s="1227"/>
      <c r="BS67" s="1227"/>
      <c r="BT67" s="1227"/>
      <c r="BU67" s="1227"/>
      <c r="BV67" s="1227"/>
      <c r="BW67" s="1227"/>
      <c r="BX67" s="1227"/>
      <c r="BY67" s="1227"/>
      <c r="BZ67" s="1227"/>
      <c r="CA67" s="1227"/>
      <c r="CB67" s="1227"/>
      <c r="CC67" s="1227"/>
      <c r="CD67" s="1227"/>
      <c r="CE67" s="1227"/>
      <c r="CF67" s="1227"/>
      <c r="CG67" s="1227"/>
      <c r="CH67" s="1227"/>
      <c r="CI67" s="1227"/>
      <c r="CJ67" s="1227"/>
      <c r="CK67" s="1227"/>
      <c r="CL67" s="1227"/>
      <c r="CM67" s="1227"/>
      <c r="CN67" s="1227"/>
      <c r="CO67" s="1227"/>
      <c r="CP67" s="1227"/>
      <c r="CQ67" s="1227"/>
      <c r="CR67" s="1227"/>
      <c r="CS67" s="1227"/>
      <c r="CT67" s="1227"/>
      <c r="CU67" s="1227"/>
      <c r="CV67" s="1227"/>
      <c r="CW67" s="1227"/>
      <c r="CX67" s="1227"/>
      <c r="CY67" s="1227"/>
      <c r="CZ67" s="1227"/>
      <c r="DA67" s="1227"/>
      <c r="DB67" s="1227"/>
      <c r="DC67" s="1226"/>
    </row>
    <row r="68" spans="2:107" ht="13.5" x14ac:dyDescent="0.15">
      <c r="B68" s="247"/>
      <c r="AN68" s="1228"/>
      <c r="AO68" s="1227"/>
      <c r="AP68" s="1227"/>
      <c r="AQ68" s="1227"/>
      <c r="AR68" s="1227"/>
      <c r="AS68" s="1227"/>
      <c r="AT68" s="1227"/>
      <c r="AU68" s="1227"/>
      <c r="AV68" s="1227"/>
      <c r="AW68" s="1227"/>
      <c r="AX68" s="1227"/>
      <c r="AY68" s="1227"/>
      <c r="AZ68" s="1227"/>
      <c r="BA68" s="1227"/>
      <c r="BB68" s="1227"/>
      <c r="BC68" s="1227"/>
      <c r="BD68" s="1227"/>
      <c r="BE68" s="1227"/>
      <c r="BF68" s="1227"/>
      <c r="BG68" s="1227"/>
      <c r="BH68" s="1227"/>
      <c r="BI68" s="1227"/>
      <c r="BJ68" s="1227"/>
      <c r="BK68" s="1227"/>
      <c r="BL68" s="1227"/>
      <c r="BM68" s="1227"/>
      <c r="BN68" s="1227"/>
      <c r="BO68" s="1227"/>
      <c r="BP68" s="1227"/>
      <c r="BQ68" s="1227"/>
      <c r="BR68" s="1227"/>
      <c r="BS68" s="1227"/>
      <c r="BT68" s="1227"/>
      <c r="BU68" s="1227"/>
      <c r="BV68" s="1227"/>
      <c r="BW68" s="1227"/>
      <c r="BX68" s="1227"/>
      <c r="BY68" s="1227"/>
      <c r="BZ68" s="1227"/>
      <c r="CA68" s="1227"/>
      <c r="CB68" s="1227"/>
      <c r="CC68" s="1227"/>
      <c r="CD68" s="1227"/>
      <c r="CE68" s="1227"/>
      <c r="CF68" s="1227"/>
      <c r="CG68" s="1227"/>
      <c r="CH68" s="1227"/>
      <c r="CI68" s="1227"/>
      <c r="CJ68" s="1227"/>
      <c r="CK68" s="1227"/>
      <c r="CL68" s="1227"/>
      <c r="CM68" s="1227"/>
      <c r="CN68" s="1227"/>
      <c r="CO68" s="1227"/>
      <c r="CP68" s="1227"/>
      <c r="CQ68" s="1227"/>
      <c r="CR68" s="1227"/>
      <c r="CS68" s="1227"/>
      <c r="CT68" s="1227"/>
      <c r="CU68" s="1227"/>
      <c r="CV68" s="1227"/>
      <c r="CW68" s="1227"/>
      <c r="CX68" s="1227"/>
      <c r="CY68" s="1227"/>
      <c r="CZ68" s="1227"/>
      <c r="DA68" s="1227"/>
      <c r="DB68" s="1227"/>
      <c r="DC68" s="1226"/>
    </row>
    <row r="69" spans="2:107" ht="13.5" x14ac:dyDescent="0.15">
      <c r="B69" s="247"/>
      <c r="AN69" s="1225"/>
      <c r="AO69" s="1224"/>
      <c r="AP69" s="1224"/>
      <c r="AQ69" s="1224"/>
      <c r="AR69" s="1224"/>
      <c r="AS69" s="1224"/>
      <c r="AT69" s="1224"/>
      <c r="AU69" s="1224"/>
      <c r="AV69" s="1224"/>
      <c r="AW69" s="1224"/>
      <c r="AX69" s="1224"/>
      <c r="AY69" s="1224"/>
      <c r="AZ69" s="1224"/>
      <c r="BA69" s="1224"/>
      <c r="BB69" s="1224"/>
      <c r="BC69" s="1224"/>
      <c r="BD69" s="1224"/>
      <c r="BE69" s="1224"/>
      <c r="BF69" s="1224"/>
      <c r="BG69" s="1224"/>
      <c r="BH69" s="1224"/>
      <c r="BI69" s="1224"/>
      <c r="BJ69" s="1224"/>
      <c r="BK69" s="1224"/>
      <c r="BL69" s="1224"/>
      <c r="BM69" s="1224"/>
      <c r="BN69" s="1224"/>
      <c r="BO69" s="1224"/>
      <c r="BP69" s="1224"/>
      <c r="BQ69" s="1224"/>
      <c r="BR69" s="1224"/>
      <c r="BS69" s="1224"/>
      <c r="BT69" s="1224"/>
      <c r="BU69" s="1224"/>
      <c r="BV69" s="1224"/>
      <c r="BW69" s="1224"/>
      <c r="BX69" s="1224"/>
      <c r="BY69" s="1224"/>
      <c r="BZ69" s="1224"/>
      <c r="CA69" s="1224"/>
      <c r="CB69" s="1224"/>
      <c r="CC69" s="1224"/>
      <c r="CD69" s="1224"/>
      <c r="CE69" s="1224"/>
      <c r="CF69" s="1224"/>
      <c r="CG69" s="1224"/>
      <c r="CH69" s="1224"/>
      <c r="CI69" s="1224"/>
      <c r="CJ69" s="1224"/>
      <c r="CK69" s="1224"/>
      <c r="CL69" s="1224"/>
      <c r="CM69" s="1224"/>
      <c r="CN69" s="1224"/>
      <c r="CO69" s="1224"/>
      <c r="CP69" s="1224"/>
      <c r="CQ69" s="1224"/>
      <c r="CR69" s="1224"/>
      <c r="CS69" s="1224"/>
      <c r="CT69" s="1224"/>
      <c r="CU69" s="1224"/>
      <c r="CV69" s="1224"/>
      <c r="CW69" s="1224"/>
      <c r="CX69" s="1224"/>
      <c r="CY69" s="1224"/>
      <c r="CZ69" s="1224"/>
      <c r="DA69" s="1224"/>
      <c r="DB69" s="1224"/>
      <c r="DC69" s="1223"/>
    </row>
    <row r="70" spans="2:107" ht="13.5" x14ac:dyDescent="0.15">
      <c r="B70" s="247"/>
      <c r="H70" s="1222"/>
      <c r="I70" s="1222"/>
      <c r="J70" s="1220"/>
      <c r="K70" s="1220"/>
      <c r="L70" s="1219"/>
      <c r="M70" s="1220"/>
      <c r="N70" s="1219"/>
      <c r="AN70" s="1210"/>
      <c r="AO70" s="1210"/>
      <c r="AP70" s="1210"/>
      <c r="AZ70" s="1210"/>
      <c r="BA70" s="1210"/>
      <c r="BB70" s="1210"/>
      <c r="BL70" s="1210"/>
      <c r="BM70" s="1210"/>
      <c r="BN70" s="1210"/>
      <c r="BX70" s="1210"/>
      <c r="BY70" s="1210"/>
      <c r="BZ70" s="1210"/>
      <c r="CJ70" s="1210"/>
      <c r="CK70" s="1210"/>
      <c r="CL70" s="1210"/>
      <c r="CV70" s="1210"/>
      <c r="CW70" s="1210"/>
      <c r="CX70" s="1210"/>
    </row>
    <row r="71" spans="2:107" ht="13.5" x14ac:dyDescent="0.15">
      <c r="B71" s="247"/>
      <c r="G71" s="1218"/>
      <c r="I71" s="1221"/>
      <c r="J71" s="1220"/>
      <c r="K71" s="1220"/>
      <c r="L71" s="1219"/>
      <c r="M71" s="1220"/>
      <c r="N71" s="1219"/>
      <c r="AM71" s="1218"/>
      <c r="AN71" s="243" t="s">
        <v>565</v>
      </c>
    </row>
    <row r="72" spans="2:107" ht="13.5" x14ac:dyDescent="0.15">
      <c r="B72" s="247"/>
      <c r="G72" s="1208"/>
      <c r="H72" s="1208"/>
      <c r="I72" s="1208"/>
      <c r="J72" s="1208"/>
      <c r="K72" s="1217"/>
      <c r="L72" s="1217"/>
      <c r="M72" s="1216"/>
      <c r="N72" s="1216"/>
      <c r="AN72" s="1215"/>
      <c r="AO72" s="1214"/>
      <c r="AP72" s="1214"/>
      <c r="AQ72" s="1214"/>
      <c r="AR72" s="1214"/>
      <c r="AS72" s="1214"/>
      <c r="AT72" s="1214"/>
      <c r="AU72" s="1214"/>
      <c r="AV72" s="1214"/>
      <c r="AW72" s="1214"/>
      <c r="AX72" s="1214"/>
      <c r="AY72" s="1214"/>
      <c r="AZ72" s="1214"/>
      <c r="BA72" s="1214"/>
      <c r="BB72" s="1214"/>
      <c r="BC72" s="1214"/>
      <c r="BD72" s="1214"/>
      <c r="BE72" s="1214"/>
      <c r="BF72" s="1214"/>
      <c r="BG72" s="1214"/>
      <c r="BH72" s="1214"/>
      <c r="BI72" s="1214"/>
      <c r="BJ72" s="1214"/>
      <c r="BK72" s="1214"/>
      <c r="BL72" s="1214"/>
      <c r="BM72" s="1214"/>
      <c r="BN72" s="1214"/>
      <c r="BO72" s="1213"/>
      <c r="BP72" s="1205" t="s">
        <v>525</v>
      </c>
      <c r="BQ72" s="1205"/>
      <c r="BR72" s="1205"/>
      <c r="BS72" s="1205"/>
      <c r="BT72" s="1205"/>
      <c r="BU72" s="1205"/>
      <c r="BV72" s="1205"/>
      <c r="BW72" s="1205"/>
      <c r="BX72" s="1205" t="s">
        <v>526</v>
      </c>
      <c r="BY72" s="1205"/>
      <c r="BZ72" s="1205"/>
      <c r="CA72" s="1205"/>
      <c r="CB72" s="1205"/>
      <c r="CC72" s="1205"/>
      <c r="CD72" s="1205"/>
      <c r="CE72" s="1205"/>
      <c r="CF72" s="1205" t="s">
        <v>527</v>
      </c>
      <c r="CG72" s="1205"/>
      <c r="CH72" s="1205"/>
      <c r="CI72" s="1205"/>
      <c r="CJ72" s="1205"/>
      <c r="CK72" s="1205"/>
      <c r="CL72" s="1205"/>
      <c r="CM72" s="1205"/>
      <c r="CN72" s="1205" t="s">
        <v>528</v>
      </c>
      <c r="CO72" s="1205"/>
      <c r="CP72" s="1205"/>
      <c r="CQ72" s="1205"/>
      <c r="CR72" s="1205"/>
      <c r="CS72" s="1205"/>
      <c r="CT72" s="1205"/>
      <c r="CU72" s="1205"/>
      <c r="CV72" s="1205" t="s">
        <v>529</v>
      </c>
      <c r="CW72" s="1205"/>
      <c r="CX72" s="1205"/>
      <c r="CY72" s="1205"/>
      <c r="CZ72" s="1205"/>
      <c r="DA72" s="1205"/>
      <c r="DB72" s="1205"/>
      <c r="DC72" s="1205"/>
    </row>
    <row r="73" spans="2:107" ht="13.5" x14ac:dyDescent="0.15">
      <c r="B73" s="247"/>
      <c r="G73" s="1212"/>
      <c r="H73" s="1212"/>
      <c r="I73" s="1212"/>
      <c r="J73" s="1212"/>
      <c r="K73" s="1209"/>
      <c r="L73" s="1209"/>
      <c r="M73" s="1209"/>
      <c r="N73" s="1209"/>
      <c r="AM73" s="1210"/>
      <c r="AN73" s="1204" t="s">
        <v>564</v>
      </c>
      <c r="AO73" s="1204"/>
      <c r="AP73" s="1204"/>
      <c r="AQ73" s="1204"/>
      <c r="AR73" s="1204"/>
      <c r="AS73" s="1204"/>
      <c r="AT73" s="1204"/>
      <c r="AU73" s="1204"/>
      <c r="AV73" s="1204"/>
      <c r="AW73" s="1204"/>
      <c r="AX73" s="1204"/>
      <c r="AY73" s="1204"/>
      <c r="AZ73" s="1204"/>
      <c r="BA73" s="1204"/>
      <c r="BB73" s="1204" t="s">
        <v>562</v>
      </c>
      <c r="BC73" s="1204"/>
      <c r="BD73" s="1204"/>
      <c r="BE73" s="1204"/>
      <c r="BF73" s="1204"/>
      <c r="BG73" s="1204"/>
      <c r="BH73" s="1204"/>
      <c r="BI73" s="1204"/>
      <c r="BJ73" s="1204"/>
      <c r="BK73" s="1204"/>
      <c r="BL73" s="1204"/>
      <c r="BM73" s="1204"/>
      <c r="BN73" s="1204"/>
      <c r="BO73" s="1204"/>
      <c r="BP73" s="1203">
        <v>15.1</v>
      </c>
      <c r="BQ73" s="1203"/>
      <c r="BR73" s="1203"/>
      <c r="BS73" s="1203"/>
      <c r="BT73" s="1203"/>
      <c r="BU73" s="1203"/>
      <c r="BV73" s="1203"/>
      <c r="BW73" s="1203"/>
      <c r="BX73" s="1203"/>
      <c r="BY73" s="1203"/>
      <c r="BZ73" s="1203"/>
      <c r="CA73" s="1203"/>
      <c r="CB73" s="1203"/>
      <c r="CC73" s="1203"/>
      <c r="CD73" s="1203"/>
      <c r="CE73" s="1203"/>
      <c r="CF73" s="1203"/>
      <c r="CG73" s="1203"/>
      <c r="CH73" s="1203"/>
      <c r="CI73" s="1203"/>
      <c r="CJ73" s="1203"/>
      <c r="CK73" s="1203"/>
      <c r="CL73" s="1203"/>
      <c r="CM73" s="1203"/>
      <c r="CN73" s="1203"/>
      <c r="CO73" s="1203"/>
      <c r="CP73" s="1203"/>
      <c r="CQ73" s="1203"/>
      <c r="CR73" s="1203"/>
      <c r="CS73" s="1203"/>
      <c r="CT73" s="1203"/>
      <c r="CU73" s="1203"/>
      <c r="CV73" s="1203"/>
      <c r="CW73" s="1203"/>
      <c r="CX73" s="1203"/>
      <c r="CY73" s="1203"/>
      <c r="CZ73" s="1203"/>
      <c r="DA73" s="1203"/>
      <c r="DB73" s="1203"/>
      <c r="DC73" s="1203"/>
    </row>
    <row r="74" spans="2:107" ht="13.5" x14ac:dyDescent="0.15">
      <c r="B74" s="247"/>
      <c r="G74" s="1212"/>
      <c r="H74" s="1212"/>
      <c r="I74" s="1212"/>
      <c r="J74" s="1212"/>
      <c r="K74" s="1209"/>
      <c r="L74" s="1209"/>
      <c r="M74" s="1209"/>
      <c r="N74" s="1209"/>
      <c r="AM74" s="1210"/>
      <c r="AN74" s="1204"/>
      <c r="AO74" s="1204"/>
      <c r="AP74" s="1204"/>
      <c r="AQ74" s="1204"/>
      <c r="AR74" s="1204"/>
      <c r="AS74" s="1204"/>
      <c r="AT74" s="1204"/>
      <c r="AU74" s="1204"/>
      <c r="AV74" s="1204"/>
      <c r="AW74" s="1204"/>
      <c r="AX74" s="1204"/>
      <c r="AY74" s="1204"/>
      <c r="AZ74" s="1204"/>
      <c r="BA74" s="1204"/>
      <c r="BB74" s="1204"/>
      <c r="BC74" s="1204"/>
      <c r="BD74" s="1204"/>
      <c r="BE74" s="1204"/>
      <c r="BF74" s="1204"/>
      <c r="BG74" s="1204"/>
      <c r="BH74" s="1204"/>
      <c r="BI74" s="1204"/>
      <c r="BJ74" s="1204"/>
      <c r="BK74" s="1204"/>
      <c r="BL74" s="1204"/>
      <c r="BM74" s="1204"/>
      <c r="BN74" s="1204"/>
      <c r="BO74" s="1204"/>
      <c r="BP74" s="1203"/>
      <c r="BQ74" s="1203"/>
      <c r="BR74" s="1203"/>
      <c r="BS74" s="1203"/>
      <c r="BT74" s="1203"/>
      <c r="BU74" s="1203"/>
      <c r="BV74" s="1203"/>
      <c r="BW74" s="1203"/>
      <c r="BX74" s="1203"/>
      <c r="BY74" s="1203"/>
      <c r="BZ74" s="1203"/>
      <c r="CA74" s="1203"/>
      <c r="CB74" s="1203"/>
      <c r="CC74" s="1203"/>
      <c r="CD74" s="1203"/>
      <c r="CE74" s="1203"/>
      <c r="CF74" s="1203"/>
      <c r="CG74" s="1203"/>
      <c r="CH74" s="1203"/>
      <c r="CI74" s="1203"/>
      <c r="CJ74" s="1203"/>
      <c r="CK74" s="1203"/>
      <c r="CL74" s="1203"/>
      <c r="CM74" s="1203"/>
      <c r="CN74" s="1203"/>
      <c r="CO74" s="1203"/>
      <c r="CP74" s="1203"/>
      <c r="CQ74" s="1203"/>
      <c r="CR74" s="1203"/>
      <c r="CS74" s="1203"/>
      <c r="CT74" s="1203"/>
      <c r="CU74" s="1203"/>
      <c r="CV74" s="1203"/>
      <c r="CW74" s="1203"/>
      <c r="CX74" s="1203"/>
      <c r="CY74" s="1203"/>
      <c r="CZ74" s="1203"/>
      <c r="DA74" s="1203"/>
      <c r="DB74" s="1203"/>
      <c r="DC74" s="1203"/>
    </row>
    <row r="75" spans="2:107" ht="13.5" x14ac:dyDescent="0.15">
      <c r="B75" s="247"/>
      <c r="G75" s="1212"/>
      <c r="H75" s="1212"/>
      <c r="I75" s="1208"/>
      <c r="J75" s="1208"/>
      <c r="K75" s="1211"/>
      <c r="L75" s="1211"/>
      <c r="M75" s="1211"/>
      <c r="N75" s="1211"/>
      <c r="AM75" s="1210"/>
      <c r="AN75" s="1204"/>
      <c r="AO75" s="1204"/>
      <c r="AP75" s="1204"/>
      <c r="AQ75" s="1204"/>
      <c r="AR75" s="1204"/>
      <c r="AS75" s="1204"/>
      <c r="AT75" s="1204"/>
      <c r="AU75" s="1204"/>
      <c r="AV75" s="1204"/>
      <c r="AW75" s="1204"/>
      <c r="AX75" s="1204"/>
      <c r="AY75" s="1204"/>
      <c r="AZ75" s="1204"/>
      <c r="BA75" s="1204"/>
      <c r="BB75" s="1204" t="s">
        <v>561</v>
      </c>
      <c r="BC75" s="1204"/>
      <c r="BD75" s="1204"/>
      <c r="BE75" s="1204"/>
      <c r="BF75" s="1204"/>
      <c r="BG75" s="1204"/>
      <c r="BH75" s="1204"/>
      <c r="BI75" s="1204"/>
      <c r="BJ75" s="1204"/>
      <c r="BK75" s="1204"/>
      <c r="BL75" s="1204"/>
      <c r="BM75" s="1204"/>
      <c r="BN75" s="1204"/>
      <c r="BO75" s="1204"/>
      <c r="BP75" s="1203">
        <v>8.5</v>
      </c>
      <c r="BQ75" s="1203"/>
      <c r="BR75" s="1203"/>
      <c r="BS75" s="1203"/>
      <c r="BT75" s="1203"/>
      <c r="BU75" s="1203"/>
      <c r="BV75" s="1203"/>
      <c r="BW75" s="1203"/>
      <c r="BX75" s="1203">
        <v>8.3000000000000007</v>
      </c>
      <c r="BY75" s="1203"/>
      <c r="BZ75" s="1203"/>
      <c r="CA75" s="1203"/>
      <c r="CB75" s="1203"/>
      <c r="CC75" s="1203"/>
      <c r="CD75" s="1203"/>
      <c r="CE75" s="1203"/>
      <c r="CF75" s="1203">
        <v>8.1999999999999993</v>
      </c>
      <c r="CG75" s="1203"/>
      <c r="CH75" s="1203"/>
      <c r="CI75" s="1203"/>
      <c r="CJ75" s="1203"/>
      <c r="CK75" s="1203"/>
      <c r="CL75" s="1203"/>
      <c r="CM75" s="1203"/>
      <c r="CN75" s="1203">
        <v>8.1999999999999993</v>
      </c>
      <c r="CO75" s="1203"/>
      <c r="CP75" s="1203"/>
      <c r="CQ75" s="1203"/>
      <c r="CR75" s="1203"/>
      <c r="CS75" s="1203"/>
      <c r="CT75" s="1203"/>
      <c r="CU75" s="1203"/>
      <c r="CV75" s="1203">
        <v>8.1999999999999993</v>
      </c>
      <c r="CW75" s="1203"/>
      <c r="CX75" s="1203"/>
      <c r="CY75" s="1203"/>
      <c r="CZ75" s="1203"/>
      <c r="DA75" s="1203"/>
      <c r="DB75" s="1203"/>
      <c r="DC75" s="1203"/>
    </row>
    <row r="76" spans="2:107" ht="13.5" x14ac:dyDescent="0.15">
      <c r="B76" s="247"/>
      <c r="G76" s="1212"/>
      <c r="H76" s="1212"/>
      <c r="I76" s="1208"/>
      <c r="J76" s="1208"/>
      <c r="K76" s="1211"/>
      <c r="L76" s="1211"/>
      <c r="M76" s="1211"/>
      <c r="N76" s="1211"/>
      <c r="AM76" s="1210"/>
      <c r="AN76" s="1204"/>
      <c r="AO76" s="1204"/>
      <c r="AP76" s="1204"/>
      <c r="AQ76" s="1204"/>
      <c r="AR76" s="1204"/>
      <c r="AS76" s="1204"/>
      <c r="AT76" s="1204"/>
      <c r="AU76" s="1204"/>
      <c r="AV76" s="1204"/>
      <c r="AW76" s="1204"/>
      <c r="AX76" s="1204"/>
      <c r="AY76" s="1204"/>
      <c r="AZ76" s="1204"/>
      <c r="BA76" s="1204"/>
      <c r="BB76" s="1204"/>
      <c r="BC76" s="1204"/>
      <c r="BD76" s="1204"/>
      <c r="BE76" s="1204"/>
      <c r="BF76" s="1204"/>
      <c r="BG76" s="1204"/>
      <c r="BH76" s="1204"/>
      <c r="BI76" s="1204"/>
      <c r="BJ76" s="1204"/>
      <c r="BK76" s="1204"/>
      <c r="BL76" s="1204"/>
      <c r="BM76" s="1204"/>
      <c r="BN76" s="1204"/>
      <c r="BO76" s="1204"/>
      <c r="BP76" s="1203"/>
      <c r="BQ76" s="1203"/>
      <c r="BR76" s="1203"/>
      <c r="BS76" s="1203"/>
      <c r="BT76" s="1203"/>
      <c r="BU76" s="1203"/>
      <c r="BV76" s="1203"/>
      <c r="BW76" s="1203"/>
      <c r="BX76" s="1203"/>
      <c r="BY76" s="1203"/>
      <c r="BZ76" s="1203"/>
      <c r="CA76" s="1203"/>
      <c r="CB76" s="1203"/>
      <c r="CC76" s="1203"/>
      <c r="CD76" s="1203"/>
      <c r="CE76" s="1203"/>
      <c r="CF76" s="1203"/>
      <c r="CG76" s="1203"/>
      <c r="CH76" s="1203"/>
      <c r="CI76" s="1203"/>
      <c r="CJ76" s="1203"/>
      <c r="CK76" s="1203"/>
      <c r="CL76" s="1203"/>
      <c r="CM76" s="1203"/>
      <c r="CN76" s="1203"/>
      <c r="CO76" s="1203"/>
      <c r="CP76" s="1203"/>
      <c r="CQ76" s="1203"/>
      <c r="CR76" s="1203"/>
      <c r="CS76" s="1203"/>
      <c r="CT76" s="1203"/>
      <c r="CU76" s="1203"/>
      <c r="CV76" s="1203"/>
      <c r="CW76" s="1203"/>
      <c r="CX76" s="1203"/>
      <c r="CY76" s="1203"/>
      <c r="CZ76" s="1203"/>
      <c r="DA76" s="1203"/>
      <c r="DB76" s="1203"/>
      <c r="DC76" s="1203"/>
    </row>
    <row r="77" spans="2:107" ht="13.5" x14ac:dyDescent="0.15">
      <c r="B77" s="247"/>
      <c r="G77" s="1208"/>
      <c r="H77" s="1208"/>
      <c r="I77" s="1208"/>
      <c r="J77" s="1208"/>
      <c r="K77" s="1209"/>
      <c r="L77" s="1209"/>
      <c r="M77" s="1209"/>
      <c r="N77" s="1209"/>
      <c r="AN77" s="1205" t="s">
        <v>563</v>
      </c>
      <c r="AO77" s="1205"/>
      <c r="AP77" s="1205"/>
      <c r="AQ77" s="1205"/>
      <c r="AR77" s="1205"/>
      <c r="AS77" s="1205"/>
      <c r="AT77" s="1205"/>
      <c r="AU77" s="1205"/>
      <c r="AV77" s="1205"/>
      <c r="AW77" s="1205"/>
      <c r="AX77" s="1205"/>
      <c r="AY77" s="1205"/>
      <c r="AZ77" s="1205"/>
      <c r="BA77" s="1205"/>
      <c r="BB77" s="1204" t="s">
        <v>562</v>
      </c>
      <c r="BC77" s="1204"/>
      <c r="BD77" s="1204"/>
      <c r="BE77" s="1204"/>
      <c r="BF77" s="1204"/>
      <c r="BG77" s="1204"/>
      <c r="BH77" s="1204"/>
      <c r="BI77" s="1204"/>
      <c r="BJ77" s="1204"/>
      <c r="BK77" s="1204"/>
      <c r="BL77" s="1204"/>
      <c r="BM77" s="1204"/>
      <c r="BN77" s="1204"/>
      <c r="BO77" s="1204"/>
      <c r="BP77" s="1203">
        <v>0</v>
      </c>
      <c r="BQ77" s="1203"/>
      <c r="BR77" s="1203"/>
      <c r="BS77" s="1203"/>
      <c r="BT77" s="1203"/>
      <c r="BU77" s="1203"/>
      <c r="BV77" s="1203"/>
      <c r="BW77" s="1203"/>
      <c r="BX77" s="1203">
        <v>0</v>
      </c>
      <c r="BY77" s="1203"/>
      <c r="BZ77" s="1203"/>
      <c r="CA77" s="1203"/>
      <c r="CB77" s="1203"/>
      <c r="CC77" s="1203"/>
      <c r="CD77" s="1203"/>
      <c r="CE77" s="1203"/>
      <c r="CF77" s="1203">
        <v>0</v>
      </c>
      <c r="CG77" s="1203"/>
      <c r="CH77" s="1203"/>
      <c r="CI77" s="1203"/>
      <c r="CJ77" s="1203"/>
      <c r="CK77" s="1203"/>
      <c r="CL77" s="1203"/>
      <c r="CM77" s="1203"/>
      <c r="CN77" s="1203">
        <v>0</v>
      </c>
      <c r="CO77" s="1203"/>
      <c r="CP77" s="1203"/>
      <c r="CQ77" s="1203"/>
      <c r="CR77" s="1203"/>
      <c r="CS77" s="1203"/>
      <c r="CT77" s="1203"/>
      <c r="CU77" s="1203"/>
      <c r="CV77" s="1203">
        <v>0</v>
      </c>
      <c r="CW77" s="1203"/>
      <c r="CX77" s="1203"/>
      <c r="CY77" s="1203"/>
      <c r="CZ77" s="1203"/>
      <c r="DA77" s="1203"/>
      <c r="DB77" s="1203"/>
      <c r="DC77" s="1203"/>
    </row>
    <row r="78" spans="2:107" ht="13.5" x14ac:dyDescent="0.15">
      <c r="B78" s="247"/>
      <c r="G78" s="1208"/>
      <c r="H78" s="1208"/>
      <c r="I78" s="1208"/>
      <c r="J78" s="1208"/>
      <c r="K78" s="1209"/>
      <c r="L78" s="1209"/>
      <c r="M78" s="1209"/>
      <c r="N78" s="1209"/>
      <c r="AN78" s="1205"/>
      <c r="AO78" s="1205"/>
      <c r="AP78" s="1205"/>
      <c r="AQ78" s="1205"/>
      <c r="AR78" s="1205"/>
      <c r="AS78" s="1205"/>
      <c r="AT78" s="1205"/>
      <c r="AU78" s="1205"/>
      <c r="AV78" s="1205"/>
      <c r="AW78" s="1205"/>
      <c r="AX78" s="1205"/>
      <c r="AY78" s="1205"/>
      <c r="AZ78" s="1205"/>
      <c r="BA78" s="1205"/>
      <c r="BB78" s="1204"/>
      <c r="BC78" s="1204"/>
      <c r="BD78" s="1204"/>
      <c r="BE78" s="1204"/>
      <c r="BF78" s="1204"/>
      <c r="BG78" s="1204"/>
      <c r="BH78" s="1204"/>
      <c r="BI78" s="1204"/>
      <c r="BJ78" s="1204"/>
      <c r="BK78" s="1204"/>
      <c r="BL78" s="1204"/>
      <c r="BM78" s="1204"/>
      <c r="BN78" s="1204"/>
      <c r="BO78" s="1204"/>
      <c r="BP78" s="1203"/>
      <c r="BQ78" s="1203"/>
      <c r="BR78" s="1203"/>
      <c r="BS78" s="1203"/>
      <c r="BT78" s="1203"/>
      <c r="BU78" s="1203"/>
      <c r="BV78" s="1203"/>
      <c r="BW78" s="1203"/>
      <c r="BX78" s="1203"/>
      <c r="BY78" s="1203"/>
      <c r="BZ78" s="1203"/>
      <c r="CA78" s="1203"/>
      <c r="CB78" s="1203"/>
      <c r="CC78" s="1203"/>
      <c r="CD78" s="1203"/>
      <c r="CE78" s="1203"/>
      <c r="CF78" s="1203"/>
      <c r="CG78" s="1203"/>
      <c r="CH78" s="1203"/>
      <c r="CI78" s="1203"/>
      <c r="CJ78" s="1203"/>
      <c r="CK78" s="1203"/>
      <c r="CL78" s="1203"/>
      <c r="CM78" s="1203"/>
      <c r="CN78" s="1203"/>
      <c r="CO78" s="1203"/>
      <c r="CP78" s="1203"/>
      <c r="CQ78" s="1203"/>
      <c r="CR78" s="1203"/>
      <c r="CS78" s="1203"/>
      <c r="CT78" s="1203"/>
      <c r="CU78" s="1203"/>
      <c r="CV78" s="1203"/>
      <c r="CW78" s="1203"/>
      <c r="CX78" s="1203"/>
      <c r="CY78" s="1203"/>
      <c r="CZ78" s="1203"/>
      <c r="DA78" s="1203"/>
      <c r="DB78" s="1203"/>
      <c r="DC78" s="1203"/>
    </row>
    <row r="79" spans="2:107" ht="13.5" x14ac:dyDescent="0.15">
      <c r="B79" s="247"/>
      <c r="G79" s="1208"/>
      <c r="H79" s="1208"/>
      <c r="I79" s="1207"/>
      <c r="J79" s="1207"/>
      <c r="K79" s="1206"/>
      <c r="L79" s="1206"/>
      <c r="M79" s="1206"/>
      <c r="N79" s="1206"/>
      <c r="AN79" s="1205"/>
      <c r="AO79" s="1205"/>
      <c r="AP79" s="1205"/>
      <c r="AQ79" s="1205"/>
      <c r="AR79" s="1205"/>
      <c r="AS79" s="1205"/>
      <c r="AT79" s="1205"/>
      <c r="AU79" s="1205"/>
      <c r="AV79" s="1205"/>
      <c r="AW79" s="1205"/>
      <c r="AX79" s="1205"/>
      <c r="AY79" s="1205"/>
      <c r="AZ79" s="1205"/>
      <c r="BA79" s="1205"/>
      <c r="BB79" s="1204" t="s">
        <v>561</v>
      </c>
      <c r="BC79" s="1204"/>
      <c r="BD79" s="1204"/>
      <c r="BE79" s="1204"/>
      <c r="BF79" s="1204"/>
      <c r="BG79" s="1204"/>
      <c r="BH79" s="1204"/>
      <c r="BI79" s="1204"/>
      <c r="BJ79" s="1204"/>
      <c r="BK79" s="1204"/>
      <c r="BL79" s="1204"/>
      <c r="BM79" s="1204"/>
      <c r="BN79" s="1204"/>
      <c r="BO79" s="1204"/>
      <c r="BP79" s="1203">
        <v>5.8</v>
      </c>
      <c r="BQ79" s="1203"/>
      <c r="BR79" s="1203"/>
      <c r="BS79" s="1203"/>
      <c r="BT79" s="1203"/>
      <c r="BU79" s="1203"/>
      <c r="BV79" s="1203"/>
      <c r="BW79" s="1203"/>
      <c r="BX79" s="1203">
        <v>6.1</v>
      </c>
      <c r="BY79" s="1203"/>
      <c r="BZ79" s="1203"/>
      <c r="CA79" s="1203"/>
      <c r="CB79" s="1203"/>
      <c r="CC79" s="1203"/>
      <c r="CD79" s="1203"/>
      <c r="CE79" s="1203"/>
      <c r="CF79" s="1203">
        <v>6.3</v>
      </c>
      <c r="CG79" s="1203"/>
      <c r="CH79" s="1203"/>
      <c r="CI79" s="1203"/>
      <c r="CJ79" s="1203"/>
      <c r="CK79" s="1203"/>
      <c r="CL79" s="1203"/>
      <c r="CM79" s="1203"/>
      <c r="CN79" s="1203">
        <v>6.7</v>
      </c>
      <c r="CO79" s="1203"/>
      <c r="CP79" s="1203"/>
      <c r="CQ79" s="1203"/>
      <c r="CR79" s="1203"/>
      <c r="CS79" s="1203"/>
      <c r="CT79" s="1203"/>
      <c r="CU79" s="1203"/>
      <c r="CV79" s="1203">
        <v>6.6</v>
      </c>
      <c r="CW79" s="1203"/>
      <c r="CX79" s="1203"/>
      <c r="CY79" s="1203"/>
      <c r="CZ79" s="1203"/>
      <c r="DA79" s="1203"/>
      <c r="DB79" s="1203"/>
      <c r="DC79" s="1203"/>
    </row>
    <row r="80" spans="2:107" ht="13.5" x14ac:dyDescent="0.15">
      <c r="B80" s="247"/>
      <c r="G80" s="1208"/>
      <c r="H80" s="1208"/>
      <c r="I80" s="1207"/>
      <c r="J80" s="1207"/>
      <c r="K80" s="1206"/>
      <c r="L80" s="1206"/>
      <c r="M80" s="1206"/>
      <c r="N80" s="1206"/>
      <c r="AN80" s="1205"/>
      <c r="AO80" s="1205"/>
      <c r="AP80" s="1205"/>
      <c r="AQ80" s="1205"/>
      <c r="AR80" s="1205"/>
      <c r="AS80" s="1205"/>
      <c r="AT80" s="1205"/>
      <c r="AU80" s="1205"/>
      <c r="AV80" s="1205"/>
      <c r="AW80" s="1205"/>
      <c r="AX80" s="1205"/>
      <c r="AY80" s="1205"/>
      <c r="AZ80" s="1205"/>
      <c r="BA80" s="1205"/>
      <c r="BB80" s="1204"/>
      <c r="BC80" s="1204"/>
      <c r="BD80" s="1204"/>
      <c r="BE80" s="1204"/>
      <c r="BF80" s="1204"/>
      <c r="BG80" s="1204"/>
      <c r="BH80" s="1204"/>
      <c r="BI80" s="1204"/>
      <c r="BJ80" s="1204"/>
      <c r="BK80" s="1204"/>
      <c r="BL80" s="1204"/>
      <c r="BM80" s="1204"/>
      <c r="BN80" s="1204"/>
      <c r="BO80" s="1204"/>
      <c r="BP80" s="1203"/>
      <c r="BQ80" s="1203"/>
      <c r="BR80" s="1203"/>
      <c r="BS80" s="1203"/>
      <c r="BT80" s="1203"/>
      <c r="BU80" s="1203"/>
      <c r="BV80" s="1203"/>
      <c r="BW80" s="1203"/>
      <c r="BX80" s="1203"/>
      <c r="BY80" s="1203"/>
      <c r="BZ80" s="1203"/>
      <c r="CA80" s="1203"/>
      <c r="CB80" s="1203"/>
      <c r="CC80" s="1203"/>
      <c r="CD80" s="1203"/>
      <c r="CE80" s="1203"/>
      <c r="CF80" s="1203"/>
      <c r="CG80" s="1203"/>
      <c r="CH80" s="1203"/>
      <c r="CI80" s="1203"/>
      <c r="CJ80" s="1203"/>
      <c r="CK80" s="1203"/>
      <c r="CL80" s="1203"/>
      <c r="CM80" s="1203"/>
      <c r="CN80" s="1203"/>
      <c r="CO80" s="1203"/>
      <c r="CP80" s="1203"/>
      <c r="CQ80" s="1203"/>
      <c r="CR80" s="1203"/>
      <c r="CS80" s="1203"/>
      <c r="CT80" s="1203"/>
      <c r="CU80" s="1203"/>
      <c r="CV80" s="1203"/>
      <c r="CW80" s="1203"/>
      <c r="CX80" s="1203"/>
      <c r="CY80" s="1203"/>
      <c r="CZ80" s="1203"/>
      <c r="DA80" s="1203"/>
      <c r="DB80" s="1203"/>
      <c r="DC80" s="1203"/>
    </row>
    <row r="81" spans="2:109" ht="13.5" x14ac:dyDescent="0.15">
      <c r="B81" s="247"/>
    </row>
    <row r="82" spans="2:109" ht="17.25" x14ac:dyDescent="0.15">
      <c r="B82" s="247"/>
      <c r="K82" s="1202"/>
      <c r="L82" s="1202"/>
      <c r="M82" s="1202"/>
      <c r="N82" s="1202"/>
      <c r="AQ82" s="1202"/>
      <c r="AR82" s="1202"/>
      <c r="AS82" s="1202"/>
      <c r="AT82" s="1202"/>
      <c r="BC82" s="1202"/>
      <c r="BD82" s="1202"/>
      <c r="BE82" s="1202"/>
      <c r="BF82" s="1202"/>
      <c r="BO82" s="1202"/>
      <c r="BP82" s="1202"/>
      <c r="BQ82" s="1202"/>
      <c r="BR82" s="1202"/>
      <c r="CA82" s="1202"/>
      <c r="CB82" s="1202"/>
      <c r="CC82" s="1202"/>
      <c r="CD82" s="1202"/>
      <c r="CM82" s="1202"/>
      <c r="CN82" s="1202"/>
      <c r="CO82" s="1202"/>
      <c r="CP82" s="1202"/>
      <c r="CY82" s="1202"/>
      <c r="CZ82" s="1202"/>
      <c r="DA82" s="1202"/>
      <c r="DB82" s="1202"/>
      <c r="DC82" s="1202"/>
    </row>
    <row r="83" spans="2:109" ht="13.5" x14ac:dyDescent="0.15">
      <c r="B83" s="328"/>
      <c r="C83" s="299"/>
      <c r="D83" s="299"/>
      <c r="E83" s="299"/>
      <c r="F83" s="299"/>
      <c r="G83" s="299"/>
      <c r="H83" s="299"/>
      <c r="I83" s="299"/>
      <c r="J83" s="299"/>
      <c r="K83" s="299"/>
      <c r="L83" s="299"/>
      <c r="M83" s="299"/>
      <c r="N83" s="299"/>
      <c r="O83" s="299"/>
      <c r="P83" s="299"/>
      <c r="Q83" s="299"/>
      <c r="R83" s="299"/>
      <c r="S83" s="299"/>
      <c r="T83" s="299"/>
      <c r="U83" s="299"/>
      <c r="V83" s="299"/>
      <c r="W83" s="299"/>
      <c r="X83" s="299"/>
      <c r="Y83" s="299"/>
      <c r="Z83" s="299"/>
      <c r="AA83" s="299"/>
      <c r="AB83" s="299"/>
      <c r="AC83" s="299"/>
      <c r="AD83" s="299"/>
      <c r="AE83" s="299"/>
      <c r="AF83" s="299"/>
      <c r="AG83" s="299"/>
      <c r="AH83" s="299"/>
      <c r="AI83" s="299"/>
      <c r="AJ83" s="299"/>
      <c r="AK83" s="299"/>
      <c r="AL83" s="299"/>
      <c r="AM83" s="299"/>
      <c r="AN83" s="299"/>
      <c r="AO83" s="299"/>
      <c r="AP83" s="299"/>
      <c r="AQ83" s="299"/>
      <c r="AR83" s="299"/>
      <c r="AS83" s="299"/>
      <c r="AT83" s="299"/>
      <c r="AU83" s="299"/>
      <c r="AV83" s="299"/>
      <c r="AW83" s="299"/>
      <c r="AX83" s="299"/>
      <c r="AY83" s="299"/>
      <c r="AZ83" s="299"/>
      <c r="BA83" s="299"/>
      <c r="BB83" s="299"/>
      <c r="BC83" s="299"/>
      <c r="BD83" s="299"/>
      <c r="BE83" s="299"/>
      <c r="BF83" s="299"/>
      <c r="BG83" s="299"/>
      <c r="BH83" s="299"/>
      <c r="BI83" s="299"/>
      <c r="BJ83" s="299"/>
      <c r="BK83" s="299"/>
      <c r="BL83" s="299"/>
      <c r="BM83" s="299"/>
      <c r="BN83" s="299"/>
      <c r="BO83" s="299"/>
      <c r="BP83" s="299"/>
      <c r="BQ83" s="299"/>
      <c r="BR83" s="299"/>
      <c r="BS83" s="299"/>
      <c r="BT83" s="299"/>
      <c r="BU83" s="299"/>
      <c r="BV83" s="299"/>
      <c r="BW83" s="299"/>
      <c r="BX83" s="299"/>
      <c r="BY83" s="299"/>
      <c r="BZ83" s="299"/>
      <c r="CA83" s="299"/>
      <c r="CB83" s="299"/>
      <c r="CC83" s="299"/>
      <c r="CD83" s="299"/>
      <c r="CE83" s="299"/>
      <c r="CF83" s="299"/>
      <c r="CG83" s="299"/>
      <c r="CH83" s="299"/>
      <c r="CI83" s="299"/>
      <c r="CJ83" s="299"/>
      <c r="CK83" s="299"/>
      <c r="CL83" s="299"/>
      <c r="CM83" s="299"/>
      <c r="CN83" s="299"/>
      <c r="CO83" s="299"/>
      <c r="CP83" s="299"/>
      <c r="CQ83" s="299"/>
      <c r="CR83" s="299"/>
      <c r="CS83" s="299"/>
      <c r="CT83" s="299"/>
      <c r="CU83" s="299"/>
      <c r="CV83" s="299"/>
      <c r="CW83" s="299"/>
      <c r="CX83" s="299"/>
      <c r="CY83" s="299"/>
      <c r="CZ83" s="299"/>
      <c r="DA83" s="299"/>
      <c r="DB83" s="299"/>
      <c r="DC83" s="299"/>
      <c r="DD83" s="329"/>
    </row>
    <row r="84" spans="2:109" ht="13.5" x14ac:dyDescent="0.15">
      <c r="DD84" s="243"/>
      <c r="DE84" s="243"/>
    </row>
    <row r="85" spans="2:109" ht="13.5" x14ac:dyDescent="0.15">
      <c r="DD85" s="243"/>
      <c r="DE85" s="243"/>
    </row>
  </sheetData>
  <sheetProtection algorithmName="SHA-512" hashValue="iBF37bqIA4xV/CuvLsDS4F29EacpPeM3OWh+Tkyi7T2wF4OTNgsfaA16yalC9NwEnBjKeVCuTyxd5Fjh7mCkQQ==" saltValue="MTkFZbVFbKYG1q+Mqg9mvA==" spinCount="100000" sheet="1" objects="1" scenarios="1" formatCells="0"/>
  <dataConsolidate/>
  <mergeCells count="112">
    <mergeCell ref="CN51:CU52"/>
    <mergeCell ref="G51:H54"/>
    <mergeCell ref="AN43:DC47"/>
    <mergeCell ref="CV53:DC54"/>
    <mergeCell ref="G50:J50"/>
    <mergeCell ref="AN50:BO50"/>
    <mergeCell ref="BP50:BW50"/>
    <mergeCell ref="BX50:CE50"/>
    <mergeCell ref="CF50:CM50"/>
    <mergeCell ref="CN50:CU50"/>
    <mergeCell ref="CV50:DC50"/>
    <mergeCell ref="CV51:DC52"/>
    <mergeCell ref="N53:N54"/>
    <mergeCell ref="BB53:BO54"/>
    <mergeCell ref="BP53:BW54"/>
    <mergeCell ref="BX53:CE54"/>
    <mergeCell ref="CF53:CM54"/>
    <mergeCell ref="AN51:BA54"/>
    <mergeCell ref="BB51:BO52"/>
    <mergeCell ref="BP51:BW52"/>
    <mergeCell ref="BX51:CE52"/>
    <mergeCell ref="CF51:CM52"/>
    <mergeCell ref="M55:M56"/>
    <mergeCell ref="N55:N56"/>
    <mergeCell ref="AN55:BA58"/>
    <mergeCell ref="BB55:BO56"/>
    <mergeCell ref="BP55:BW56"/>
    <mergeCell ref="BP57:BW58"/>
    <mergeCell ref="M57:M58"/>
    <mergeCell ref="N57:N58"/>
    <mergeCell ref="BB57:BO58"/>
    <mergeCell ref="I57:J58"/>
    <mergeCell ref="K57:K58"/>
    <mergeCell ref="G55:H58"/>
    <mergeCell ref="I55:J56"/>
    <mergeCell ref="K55:K56"/>
    <mergeCell ref="L55:L56"/>
    <mergeCell ref="L57:L58"/>
    <mergeCell ref="CN53:CU54"/>
    <mergeCell ref="I51:J52"/>
    <mergeCell ref="K51:K52"/>
    <mergeCell ref="L51:L52"/>
    <mergeCell ref="M51:M52"/>
    <mergeCell ref="N51:N52"/>
    <mergeCell ref="I53:J54"/>
    <mergeCell ref="K53:K54"/>
    <mergeCell ref="L53:L54"/>
    <mergeCell ref="M53:M54"/>
    <mergeCell ref="BX73:CE74"/>
    <mergeCell ref="CF73:CM74"/>
    <mergeCell ref="CN73:CU74"/>
    <mergeCell ref="BX57:CE58"/>
    <mergeCell ref="CF57:CM58"/>
    <mergeCell ref="CN57:CU58"/>
    <mergeCell ref="AN73:BA76"/>
    <mergeCell ref="BB73:BO74"/>
    <mergeCell ref="BP73:BW74"/>
    <mergeCell ref="G72:J72"/>
    <mergeCell ref="AN72:BO72"/>
    <mergeCell ref="BP72:BW72"/>
    <mergeCell ref="G73:H76"/>
    <mergeCell ref="I73:J74"/>
    <mergeCell ref="K73:K74"/>
    <mergeCell ref="L73:L74"/>
    <mergeCell ref="M73:M74"/>
    <mergeCell ref="N73:N74"/>
    <mergeCell ref="AN65:DC69"/>
    <mergeCell ref="BX55:CE56"/>
    <mergeCell ref="CF55:CM56"/>
    <mergeCell ref="CN55:CU56"/>
    <mergeCell ref="CV55:DC56"/>
    <mergeCell ref="CV72:DC72"/>
    <mergeCell ref="BX72:CE72"/>
    <mergeCell ref="CF72:CM72"/>
    <mergeCell ref="CN72:CU72"/>
    <mergeCell ref="CV57:DC58"/>
    <mergeCell ref="BB75:BO76"/>
    <mergeCell ref="BP75:BW76"/>
    <mergeCell ref="BX75:CE76"/>
    <mergeCell ref="CF75:CM76"/>
    <mergeCell ref="CN75:CU76"/>
    <mergeCell ref="CV75:DC76"/>
    <mergeCell ref="BP77:BW78"/>
    <mergeCell ref="BX77:CE78"/>
    <mergeCell ref="CF77:CM78"/>
    <mergeCell ref="CF79:CM80"/>
    <mergeCell ref="CV73:DC74"/>
    <mergeCell ref="I75:J76"/>
    <mergeCell ref="K75:K76"/>
    <mergeCell ref="L75:L76"/>
    <mergeCell ref="M75:M76"/>
    <mergeCell ref="N75:N76"/>
    <mergeCell ref="CV79:DC80"/>
    <mergeCell ref="CN77:CU78"/>
    <mergeCell ref="CV77:DC78"/>
    <mergeCell ref="I79:J80"/>
    <mergeCell ref="K79:K80"/>
    <mergeCell ref="L79:L80"/>
    <mergeCell ref="M79:M80"/>
    <mergeCell ref="N79:N80"/>
    <mergeCell ref="BB79:BO80"/>
    <mergeCell ref="BP79:BW80"/>
    <mergeCell ref="G77:H80"/>
    <mergeCell ref="I77:J78"/>
    <mergeCell ref="K77:K78"/>
    <mergeCell ref="L77:L78"/>
    <mergeCell ref="M77:M78"/>
    <mergeCell ref="CN79:CU80"/>
    <mergeCell ref="BX79:CE80"/>
    <mergeCell ref="N77:N78"/>
    <mergeCell ref="AN77:BA80"/>
    <mergeCell ref="BB77:BO78"/>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E4C3E-7C5C-4D56-811B-70904D7E725E}">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42" customWidth="1"/>
    <col min="35" max="122" width="2.5" style="241" customWidth="1"/>
    <col min="123" max="16384" width="2.5"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S2" s="241"/>
      <c r="AH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1"/>
    </row>
    <row r="117" spans="34:122" ht="13.5" customHeight="1" x14ac:dyDescent="0.15"/>
    <row r="118" spans="34:122" ht="13.5" customHeight="1" x14ac:dyDescent="0.15"/>
    <row r="119" spans="34:122" ht="13.5" customHeight="1" x14ac:dyDescent="0.15"/>
    <row r="120" spans="34:122" ht="13.5" customHeight="1" x14ac:dyDescent="0.15">
      <c r="AH120" s="241"/>
    </row>
    <row r="121" spans="34:122" ht="13.5" customHeight="1" x14ac:dyDescent="0.15">
      <c r="AH121" s="241"/>
    </row>
    <row r="122" spans="34:122" ht="13.5" customHeight="1" x14ac:dyDescent="0.15"/>
    <row r="123" spans="34:122" ht="13.5" customHeight="1" x14ac:dyDescent="0.15"/>
    <row r="124" spans="34:122" ht="13.5" customHeight="1" x14ac:dyDescent="0.15"/>
    <row r="125" spans="34:122" ht="13.5" customHeight="1" x14ac:dyDescent="0.15">
      <c r="DR125" s="241" t="s">
        <v>475</v>
      </c>
    </row>
  </sheetData>
  <sheetProtection algorithmName="SHA-512" hashValue="aOy16a0UbliYj3Ri8Z4LIoua4RUCfMhOK3ZrBh6I5u31CDXdXVyg+yABxXqC8A48rikmDqQw4WfIhEA4YSqRnQ==" saltValue="B12Blxw0KsfQF/+60I2of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50C17-391D-4AE4-AFCF-E51238BC8C42}">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42" customWidth="1"/>
    <col min="35" max="122" width="2.5" style="241" customWidth="1"/>
    <col min="123" max="16384" width="2.5"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1"/>
    </row>
    <row r="117" spans="34:122" ht="13.5" customHeight="1" x14ac:dyDescent="0.15"/>
    <row r="118" spans="34:122" ht="13.5" customHeight="1" x14ac:dyDescent="0.15"/>
    <row r="119" spans="34:122" ht="13.5" customHeight="1" x14ac:dyDescent="0.15"/>
    <row r="120" spans="34:122" ht="13.5" customHeight="1" x14ac:dyDescent="0.15">
      <c r="AH120" s="241"/>
    </row>
    <row r="121" spans="34:122" ht="13.5" customHeight="1" x14ac:dyDescent="0.15">
      <c r="AH121" s="241"/>
    </row>
    <row r="122" spans="34:122" ht="13.5" customHeight="1" x14ac:dyDescent="0.15"/>
    <row r="123" spans="34:122" ht="13.5" customHeight="1" x14ac:dyDescent="0.15"/>
    <row r="124" spans="34:122" ht="13.5" customHeight="1" x14ac:dyDescent="0.15"/>
    <row r="125" spans="34:122" ht="13.5" customHeight="1" x14ac:dyDescent="0.15">
      <c r="DR125" s="241" t="s">
        <v>475</v>
      </c>
    </row>
  </sheetData>
  <sheetProtection algorithmName="SHA-512" hashValue="oTFpceNaOhKMT7uP9MryFvMyH9OnnEBWNVbUV+1TS53FO5bERZuibOVEZ22P7KfQcnDHuUKHZDY2S8sEObz/4A==" saltValue="dVZ8meoIay7mmBFMy+usM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524</v>
      </c>
      <c r="G2" s="137"/>
      <c r="H2" s="138"/>
    </row>
    <row r="3" spans="1:8" x14ac:dyDescent="0.15">
      <c r="A3" s="134" t="s">
        <v>517</v>
      </c>
      <c r="B3" s="139"/>
      <c r="C3" s="140"/>
      <c r="D3" s="141">
        <v>3533949</v>
      </c>
      <c r="E3" s="142"/>
      <c r="F3" s="143">
        <v>263613</v>
      </c>
      <c r="G3" s="144"/>
      <c r="H3" s="145"/>
    </row>
    <row r="4" spans="1:8" x14ac:dyDescent="0.15">
      <c r="A4" s="146"/>
      <c r="B4" s="147"/>
      <c r="C4" s="148"/>
      <c r="D4" s="149">
        <v>473944</v>
      </c>
      <c r="E4" s="150"/>
      <c r="F4" s="151">
        <v>128823</v>
      </c>
      <c r="G4" s="152"/>
      <c r="H4" s="153"/>
    </row>
    <row r="5" spans="1:8" x14ac:dyDescent="0.15">
      <c r="A5" s="134" t="s">
        <v>519</v>
      </c>
      <c r="B5" s="139"/>
      <c r="C5" s="140"/>
      <c r="D5" s="141">
        <v>1984121</v>
      </c>
      <c r="E5" s="142"/>
      <c r="F5" s="143">
        <v>330026</v>
      </c>
      <c r="G5" s="144"/>
      <c r="H5" s="145"/>
    </row>
    <row r="6" spans="1:8" x14ac:dyDescent="0.15">
      <c r="A6" s="146"/>
      <c r="B6" s="147"/>
      <c r="C6" s="148"/>
      <c r="D6" s="149">
        <v>7323</v>
      </c>
      <c r="E6" s="150"/>
      <c r="F6" s="151">
        <v>141075</v>
      </c>
      <c r="G6" s="152"/>
      <c r="H6" s="153"/>
    </row>
    <row r="7" spans="1:8" x14ac:dyDescent="0.15">
      <c r="A7" s="134" t="s">
        <v>520</v>
      </c>
      <c r="B7" s="139"/>
      <c r="C7" s="140"/>
      <c r="D7" s="141">
        <v>1322081</v>
      </c>
      <c r="E7" s="142"/>
      <c r="F7" s="143">
        <v>278179</v>
      </c>
      <c r="G7" s="144"/>
      <c r="H7" s="145"/>
    </row>
    <row r="8" spans="1:8" x14ac:dyDescent="0.15">
      <c r="A8" s="146"/>
      <c r="B8" s="147"/>
      <c r="C8" s="148"/>
      <c r="D8" s="149">
        <v>21753</v>
      </c>
      <c r="E8" s="150"/>
      <c r="F8" s="151">
        <v>122182</v>
      </c>
      <c r="G8" s="152"/>
      <c r="H8" s="153"/>
    </row>
    <row r="9" spans="1:8" x14ac:dyDescent="0.15">
      <c r="A9" s="134" t="s">
        <v>521</v>
      </c>
      <c r="B9" s="139"/>
      <c r="C9" s="140"/>
      <c r="D9" s="141">
        <v>1331627</v>
      </c>
      <c r="E9" s="142"/>
      <c r="F9" s="143">
        <v>283153</v>
      </c>
      <c r="G9" s="144"/>
      <c r="H9" s="145"/>
    </row>
    <row r="10" spans="1:8" x14ac:dyDescent="0.15">
      <c r="A10" s="146"/>
      <c r="B10" s="147"/>
      <c r="C10" s="148"/>
      <c r="D10" s="149">
        <v>24558</v>
      </c>
      <c r="E10" s="150"/>
      <c r="F10" s="151">
        <v>127593</v>
      </c>
      <c r="G10" s="152"/>
      <c r="H10" s="153"/>
    </row>
    <row r="11" spans="1:8" x14ac:dyDescent="0.15">
      <c r="A11" s="134" t="s">
        <v>522</v>
      </c>
      <c r="B11" s="139"/>
      <c r="C11" s="140"/>
      <c r="D11" s="141">
        <v>3440965</v>
      </c>
      <c r="E11" s="142"/>
      <c r="F11" s="143">
        <v>262169</v>
      </c>
      <c r="G11" s="144"/>
      <c r="H11" s="145"/>
    </row>
    <row r="12" spans="1:8" x14ac:dyDescent="0.15">
      <c r="A12" s="146"/>
      <c r="B12" s="147"/>
      <c r="C12" s="154"/>
      <c r="D12" s="149">
        <v>36660</v>
      </c>
      <c r="E12" s="150"/>
      <c r="F12" s="151">
        <v>152658</v>
      </c>
      <c r="G12" s="152"/>
      <c r="H12" s="153"/>
    </row>
    <row r="13" spans="1:8" x14ac:dyDescent="0.15">
      <c r="A13" s="134"/>
      <c r="B13" s="139"/>
      <c r="C13" s="140"/>
      <c r="D13" s="141">
        <v>2322549</v>
      </c>
      <c r="E13" s="142"/>
      <c r="F13" s="143">
        <v>283428</v>
      </c>
      <c r="G13" s="155"/>
      <c r="H13" s="145"/>
    </row>
    <row r="14" spans="1:8" x14ac:dyDescent="0.15">
      <c r="A14" s="146"/>
      <c r="B14" s="147"/>
      <c r="C14" s="148"/>
      <c r="D14" s="149">
        <v>112848</v>
      </c>
      <c r="E14" s="150"/>
      <c r="F14" s="151">
        <v>134466</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3.67</v>
      </c>
      <c r="C19" s="156">
        <f>ROUND(VALUE(SUBSTITUTE(実質収支比率等に係る経年分析!G$48,"▲","-")),2)</f>
        <v>9.27</v>
      </c>
      <c r="D19" s="156">
        <f>ROUND(VALUE(SUBSTITUTE(実質収支比率等に係る経年分析!H$48,"▲","-")),2)</f>
        <v>11.48</v>
      </c>
      <c r="E19" s="156">
        <f>ROUND(VALUE(SUBSTITUTE(実質収支比率等に係る経年分析!I$48,"▲","-")),2)</f>
        <v>14.28</v>
      </c>
      <c r="F19" s="156">
        <f>ROUND(VALUE(SUBSTITUTE(実質収支比率等に係る経年分析!J$48,"▲","-")),2)</f>
        <v>8.3000000000000007</v>
      </c>
    </row>
    <row r="20" spans="1:11" x14ac:dyDescent="0.15">
      <c r="A20" s="156" t="s">
        <v>53</v>
      </c>
      <c r="B20" s="156">
        <f>ROUND(VALUE(SUBSTITUTE(実質収支比率等に係る経年分析!F$47,"▲","-")),2)</f>
        <v>26.99</v>
      </c>
      <c r="C20" s="156">
        <f>ROUND(VALUE(SUBSTITUTE(実質収支比率等に係る経年分析!G$47,"▲","-")),2)</f>
        <v>45.6</v>
      </c>
      <c r="D20" s="156">
        <f>ROUND(VALUE(SUBSTITUTE(実質収支比率等に係る経年分析!H$47,"▲","-")),2)</f>
        <v>49.34</v>
      </c>
      <c r="E20" s="156">
        <f>ROUND(VALUE(SUBSTITUTE(実質収支比率等に係る経年分析!I$47,"▲","-")),2)</f>
        <v>60.88</v>
      </c>
      <c r="F20" s="156">
        <f>ROUND(VALUE(SUBSTITUTE(実質収支比率等に係る経年分析!J$47,"▲","-")),2)</f>
        <v>63.72</v>
      </c>
    </row>
    <row r="21" spans="1:11" x14ac:dyDescent="0.15">
      <c r="A21" s="156" t="s">
        <v>54</v>
      </c>
      <c r="B21" s="156">
        <f>IF(ISNUMBER(VALUE(SUBSTITUTE(実質収支比率等に係る経年分析!F$49,"▲","-"))),ROUND(VALUE(SUBSTITUTE(実質収支比率等に係る経年分析!F$49,"▲","-")),2),NA())</f>
        <v>-13.99</v>
      </c>
      <c r="C21" s="156">
        <f>IF(ISNUMBER(VALUE(SUBSTITUTE(実質収支比率等に係る経年分析!G$49,"▲","-"))),ROUND(VALUE(SUBSTITUTE(実質収支比率等に係る経年分析!G$49,"▲","-")),2),NA())</f>
        <v>27.33</v>
      </c>
      <c r="D21" s="156">
        <f>IF(ISNUMBER(VALUE(SUBSTITUTE(実質収支比率等に係る経年分析!H$49,"▲","-"))),ROUND(VALUE(SUBSTITUTE(実質収支比率等に係る経年分析!H$49,"▲","-")),2),NA())</f>
        <v>10.34</v>
      </c>
      <c r="E21" s="156">
        <f>IF(ISNUMBER(VALUE(SUBSTITUTE(実質収支比率等に係る経年分析!I$49,"▲","-"))),ROUND(VALUE(SUBSTITUTE(実質収支比率等に係る経年分析!I$49,"▲","-")),2),NA())</f>
        <v>12.3</v>
      </c>
      <c r="F21" s="156">
        <f>IF(ISNUMBER(VALUE(SUBSTITUTE(実質収支比率等に係る経年分析!J$49,"▲","-"))),ROUND(VALUE(SUBSTITUTE(実質収支比率等に係る経年分析!J$49,"▲","-")),2),NA())</f>
        <v>2.82</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0.98</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1.06</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3.4</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3.64</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15">
      <c r="A30" s="157" t="str">
        <f>IF(連結実質赤字比率に係る赤字・黒字の構成分析!C$40="",NA(),連結実質赤字比率に係る赤字・黒字の構成分析!C$40)</f>
        <v>後期高齢者医療事業特別会計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v>
      </c>
    </row>
    <row r="31" spans="1:11" x14ac:dyDescent="0.15">
      <c r="A31" s="157" t="str">
        <f>IF(連結実質赤字比率に係る赤字・黒字の構成分析!C$39="",NA(),連結実質赤字比率に係る赤字・黒字の構成分析!C$39)</f>
        <v>歯科特別会計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0.35</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0.06</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0.01</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0.12</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0.25</v>
      </c>
    </row>
    <row r="32" spans="1:11" x14ac:dyDescent="0.15">
      <c r="A32" s="157" t="str">
        <f>IF(連結実質赤字比率に係る赤字・黒字の構成分析!C$38="",NA(),連結実質赤字比率に係る赤字・黒字の構成分析!C$38)</f>
        <v>月桃特別会計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0.28000000000000003</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0.44</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0.65</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0.56999999999999995</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0.45</v>
      </c>
    </row>
    <row r="33" spans="1:16" x14ac:dyDescent="0.15">
      <c r="A33" s="157" t="str">
        <f>IF(連結実質赤字比率に係る赤字・黒字の構成分析!C$37="",NA(),連結実質赤字比率に係る赤字・黒字の構成分析!C$37)</f>
        <v>港湾特別会計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1.1000000000000001</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3.3</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0.6</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0.51</v>
      </c>
    </row>
    <row r="34" spans="1:16" x14ac:dyDescent="0.15">
      <c r="A34" s="157" t="str">
        <f>IF(連結実質赤字比率に係る赤字・黒字の構成分析!C$36="",NA(),連結実質赤字比率に係る赤字・黒字の構成分析!C$36)</f>
        <v>簡易水道事業会計</v>
      </c>
      <c r="B34" s="157" t="e">
        <f>IF(ROUND(VALUE(SUBSTITUTE(連結実質赤字比率に係る赤字・黒字の構成分析!F$36,"▲", "-")), 2) &lt; 0, ABS(ROUND(VALUE(SUBSTITUTE(連結実質赤字比率に係る赤字・黒字の構成分析!F$36,"▲", "-")), 2)), NA())</f>
        <v>#VALUE!</v>
      </c>
      <c r="C34" s="157" t="e">
        <f>IF(ROUND(VALUE(SUBSTITUTE(連結実質赤字比率に係る赤字・黒字の構成分析!F$36,"▲", "-")), 2) &gt;= 0, ABS(ROUND(VALUE(SUBSTITUTE(連結実質赤字比率に係る赤字・黒字の構成分析!F$36,"▲", "-")), 2)), NA())</f>
        <v>#VALUE!</v>
      </c>
      <c r="D34" s="157" t="e">
        <f>IF(ROUND(VALUE(SUBSTITUTE(連結実質赤字比率に係る赤字・黒字の構成分析!G$36,"▲", "-")), 2) &lt; 0, ABS(ROUND(VALUE(SUBSTITUTE(連結実質赤字比率に係る赤字・黒字の構成分析!G$36,"▲", "-")), 2)), NA())</f>
        <v>#VALUE!</v>
      </c>
      <c r="E34" s="157" t="e">
        <f>IF(ROUND(VALUE(SUBSTITUTE(連結実質赤字比率に係る赤字・黒字の構成分析!G$36,"▲", "-")), 2) &gt;= 0, ABS(ROUND(VALUE(SUBSTITUTE(連結実質赤字比率に係る赤字・黒字の構成分析!G$36,"▲", "-")), 2)), NA())</f>
        <v>#VALUE!</v>
      </c>
      <c r="F34" s="157" t="e">
        <f>IF(ROUND(VALUE(SUBSTITUTE(連結実質赤字比率に係る赤字・黒字の構成分析!H$36,"▲", "-")), 2) &lt; 0, ABS(ROUND(VALUE(SUBSTITUTE(連結実質赤字比率に係る赤字・黒字の構成分析!H$36,"▲", "-")), 2)), NA())</f>
        <v>#VALUE!</v>
      </c>
      <c r="G34" s="157" t="e">
        <f>IF(ROUND(VALUE(SUBSTITUTE(連結実質赤字比率に係る赤字・黒字の構成分析!H$36,"▲", "-")), 2) &gt;= 0, ABS(ROUND(VALUE(SUBSTITUTE(連結実質赤字比率に係る赤字・黒字の構成分析!H$36,"▲", "-")), 2)), NA())</f>
        <v>#VALUE!</v>
      </c>
      <c r="H34" s="157" t="e">
        <f>IF(ROUND(VALUE(SUBSTITUTE(連結実質赤字比率に係る赤字・黒字の構成分析!I$36,"▲", "-")), 2) &lt; 0, ABS(ROUND(VALUE(SUBSTITUTE(連結実質赤字比率に係る赤字・黒字の構成分析!I$36,"▲", "-")), 2)), NA())</f>
        <v>#VALUE!</v>
      </c>
      <c r="I34" s="157" t="e">
        <f>IF(ROUND(VALUE(SUBSTITUTE(連結実質赤字比率に係る赤字・黒字の構成分析!I$36,"▲", "-")), 2) &gt;= 0, ABS(ROUND(VALUE(SUBSTITUTE(連結実質赤字比率に係る赤字・黒字の構成分析!I$36,"▲", "-")), 2)), NA())</f>
        <v>#VALUE!</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1.17</v>
      </c>
    </row>
    <row r="35" spans="1:16" x14ac:dyDescent="0.15">
      <c r="A35" s="157" t="str">
        <f>IF(連結実質赤字比率に係る赤字・黒字の構成分析!C$35="",NA(),連結実質赤字比率に係る赤字・黒字の構成分析!C$35)</f>
        <v>国民健康保険事業特別会計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1.33</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1.95</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0.94</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1.58</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1.89</v>
      </c>
    </row>
    <row r="36" spans="1:16" x14ac:dyDescent="0.15">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1.91</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5.44</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10.8</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12.96</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7.06</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262</v>
      </c>
      <c r="E42" s="158"/>
      <c r="F42" s="158"/>
      <c r="G42" s="158">
        <f>'実質公債費比率（分子）の構造'!L$52</f>
        <v>267</v>
      </c>
      <c r="H42" s="158"/>
      <c r="I42" s="158"/>
      <c r="J42" s="158">
        <f>'実質公債費比率（分子）の構造'!M$52</f>
        <v>286</v>
      </c>
      <c r="K42" s="158"/>
      <c r="L42" s="158"/>
      <c r="M42" s="158">
        <f>'実質公債費比率（分子）の構造'!N$52</f>
        <v>267</v>
      </c>
      <c r="N42" s="158"/>
      <c r="O42" s="158"/>
      <c r="P42" s="158">
        <f>'実質公債費比率（分子）の構造'!O$52</f>
        <v>296</v>
      </c>
    </row>
    <row r="43" spans="1:16" x14ac:dyDescent="0.15">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f>'実質公債費比率（分子）の構造'!O$51</f>
        <v>1</v>
      </c>
      <c r="O43" s="158"/>
      <c r="P43" s="158"/>
    </row>
    <row r="44" spans="1:16" x14ac:dyDescent="0.15">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15">
      <c r="A45" s="158" t="s">
        <v>63</v>
      </c>
      <c r="B45" s="158">
        <f>'実質公債費比率（分子）の構造'!K$49</f>
        <v>0</v>
      </c>
      <c r="C45" s="158"/>
      <c r="D45" s="158"/>
      <c r="E45" s="158">
        <f>'実質公債費比率（分子）の構造'!L$49</f>
        <v>0</v>
      </c>
      <c r="F45" s="158"/>
      <c r="G45" s="158"/>
      <c r="H45" s="158">
        <f>'実質公債費比率（分子）の構造'!M$49</f>
        <v>0</v>
      </c>
      <c r="I45" s="158"/>
      <c r="J45" s="158"/>
      <c r="K45" s="158">
        <f>'実質公債費比率（分子）の構造'!N$49</f>
        <v>0</v>
      </c>
      <c r="L45" s="158"/>
      <c r="M45" s="158"/>
      <c r="N45" s="158">
        <f>'実質公債費比率（分子）の構造'!O$49</f>
        <v>0</v>
      </c>
      <c r="O45" s="158"/>
      <c r="P45" s="158"/>
    </row>
    <row r="46" spans="1:16" x14ac:dyDescent="0.15">
      <c r="A46" s="158" t="s">
        <v>64</v>
      </c>
      <c r="B46" s="158">
        <f>'実質公債費比率（分子）の構造'!K$48</f>
        <v>4</v>
      </c>
      <c r="C46" s="158"/>
      <c r="D46" s="158"/>
      <c r="E46" s="158">
        <f>'実質公債費比率（分子）の構造'!L$48</f>
        <v>4</v>
      </c>
      <c r="F46" s="158"/>
      <c r="G46" s="158"/>
      <c r="H46" s="158">
        <f>'実質公債費比率（分子）の構造'!M$48</f>
        <v>4</v>
      </c>
      <c r="I46" s="158"/>
      <c r="J46" s="158"/>
      <c r="K46" s="158">
        <f>'実質公債費比率（分子）の構造'!N$48</f>
        <v>5</v>
      </c>
      <c r="L46" s="158"/>
      <c r="M46" s="158"/>
      <c r="N46" s="158">
        <f>'実質公債費比率（分子）の構造'!O$48</f>
        <v>7</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307</v>
      </c>
      <c r="C49" s="158"/>
      <c r="D49" s="158"/>
      <c r="E49" s="158">
        <f>'実質公債費比率（分子）の構造'!L$45</f>
        <v>320</v>
      </c>
      <c r="F49" s="158"/>
      <c r="G49" s="158"/>
      <c r="H49" s="158">
        <f>'実質公債費比率（分子）の構造'!M$45</f>
        <v>334</v>
      </c>
      <c r="I49" s="158"/>
      <c r="J49" s="158"/>
      <c r="K49" s="158">
        <f>'実質公債費比率（分子）の構造'!N$45</f>
        <v>320</v>
      </c>
      <c r="L49" s="158"/>
      <c r="M49" s="158"/>
      <c r="N49" s="158">
        <f>'実質公債費比率（分子）の構造'!O$45</f>
        <v>350</v>
      </c>
      <c r="O49" s="158"/>
      <c r="P49" s="158"/>
    </row>
    <row r="50" spans="1:16" x14ac:dyDescent="0.15">
      <c r="A50" s="158" t="s">
        <v>67</v>
      </c>
      <c r="B50" s="158" t="e">
        <f>NA()</f>
        <v>#N/A</v>
      </c>
      <c r="C50" s="158">
        <f>IF(ISNUMBER('実質公債費比率（分子）の構造'!K$53),'実質公債費比率（分子）の構造'!K$53,NA())</f>
        <v>49</v>
      </c>
      <c r="D50" s="158" t="e">
        <f>NA()</f>
        <v>#N/A</v>
      </c>
      <c r="E50" s="158" t="e">
        <f>NA()</f>
        <v>#N/A</v>
      </c>
      <c r="F50" s="158">
        <f>IF(ISNUMBER('実質公債費比率（分子）の構造'!L$53),'実質公債費比率（分子）の構造'!L$53,NA())</f>
        <v>57</v>
      </c>
      <c r="G50" s="158" t="e">
        <f>NA()</f>
        <v>#N/A</v>
      </c>
      <c r="H50" s="158" t="e">
        <f>NA()</f>
        <v>#N/A</v>
      </c>
      <c r="I50" s="158">
        <f>IF(ISNUMBER('実質公債費比率（分子）の構造'!M$53),'実質公債費比率（分子）の構造'!M$53,NA())</f>
        <v>52</v>
      </c>
      <c r="J50" s="158" t="e">
        <f>NA()</f>
        <v>#N/A</v>
      </c>
      <c r="K50" s="158" t="e">
        <f>NA()</f>
        <v>#N/A</v>
      </c>
      <c r="L50" s="158">
        <f>IF(ISNUMBER('実質公債費比率（分子）の構造'!N$53),'実質公債費比率（分子）の構造'!N$53,NA())</f>
        <v>58</v>
      </c>
      <c r="M50" s="158" t="e">
        <f>NA()</f>
        <v>#N/A</v>
      </c>
      <c r="N50" s="158" t="e">
        <f>NA()</f>
        <v>#N/A</v>
      </c>
      <c r="O50" s="158">
        <f>IF(ISNUMBER('実質公債費比率（分子）の構造'!O$53),'実質公債費比率（分子）の構造'!O$53,NA())</f>
        <v>62</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2122</v>
      </c>
      <c r="E56" s="157"/>
      <c r="F56" s="157"/>
      <c r="G56" s="157">
        <f>'将来負担比率（分子）の構造'!J$52</f>
        <v>2277</v>
      </c>
      <c r="H56" s="157"/>
      <c r="I56" s="157"/>
      <c r="J56" s="157">
        <f>'将来負担比率（分子）の構造'!K$52</f>
        <v>2073</v>
      </c>
      <c r="K56" s="157"/>
      <c r="L56" s="157"/>
      <c r="M56" s="157">
        <f>'将来負担比率（分子）の構造'!L$52</f>
        <v>2027</v>
      </c>
      <c r="N56" s="157"/>
      <c r="O56" s="157"/>
      <c r="P56" s="157">
        <f>'将来負担比率（分子）の構造'!M$52</f>
        <v>2244</v>
      </c>
    </row>
    <row r="57" spans="1:16" x14ac:dyDescent="0.15">
      <c r="A57" s="157" t="s">
        <v>42</v>
      </c>
      <c r="B57" s="157"/>
      <c r="C57" s="157"/>
      <c r="D57" s="157">
        <f>'将来負担比率（分子）の構造'!I$51</f>
        <v>224</v>
      </c>
      <c r="E57" s="157"/>
      <c r="F57" s="157"/>
      <c r="G57" s="157">
        <f>'将来負担比率（分子）の構造'!J$51</f>
        <v>419</v>
      </c>
      <c r="H57" s="157"/>
      <c r="I57" s="157"/>
      <c r="J57" s="157">
        <f>'将来負担比率（分子）の構造'!K$51</f>
        <v>28</v>
      </c>
      <c r="K57" s="157"/>
      <c r="L57" s="157"/>
      <c r="M57" s="157">
        <f>'将来負担比率（分子）の構造'!L$51</f>
        <v>452</v>
      </c>
      <c r="N57" s="157"/>
      <c r="O57" s="157"/>
      <c r="P57" s="157">
        <f>'将来負担比率（分子）の構造'!M$51</f>
        <v>457</v>
      </c>
    </row>
    <row r="58" spans="1:16" x14ac:dyDescent="0.15">
      <c r="A58" s="157" t="s">
        <v>41</v>
      </c>
      <c r="B58" s="157"/>
      <c r="C58" s="157"/>
      <c r="D58" s="157">
        <f>'将来負担比率（分子）の構造'!I$50</f>
        <v>634</v>
      </c>
      <c r="E58" s="157"/>
      <c r="F58" s="157"/>
      <c r="G58" s="157">
        <f>'将来負担比率（分子）の構造'!J$50</f>
        <v>845</v>
      </c>
      <c r="H58" s="157"/>
      <c r="I58" s="157"/>
      <c r="J58" s="157">
        <f>'将来負担比率（分子）の構造'!K$50</f>
        <v>893</v>
      </c>
      <c r="K58" s="157"/>
      <c r="L58" s="157"/>
      <c r="M58" s="157">
        <f>'将来負担比率（分子）の構造'!L$50</f>
        <v>996</v>
      </c>
      <c r="N58" s="157"/>
      <c r="O58" s="157"/>
      <c r="P58" s="157">
        <f>'将来負担比率（分子）の構造'!M$50</f>
        <v>1086</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147</v>
      </c>
      <c r="C62" s="157"/>
      <c r="D62" s="157"/>
      <c r="E62" s="157">
        <f>'将来負担比率（分子）の構造'!J$45</f>
        <v>164</v>
      </c>
      <c r="F62" s="157"/>
      <c r="G62" s="157"/>
      <c r="H62" s="157" t="str">
        <f>'将来負担比率（分子）の構造'!K$45</f>
        <v>-</v>
      </c>
      <c r="I62" s="157"/>
      <c r="J62" s="157"/>
      <c r="K62" s="157" t="str">
        <f>'将来負担比率（分子）の構造'!L$45</f>
        <v>-</v>
      </c>
      <c r="L62" s="157"/>
      <c r="M62" s="157"/>
      <c r="N62" s="157" t="str">
        <f>'将来負担比率（分子）の構造'!M$45</f>
        <v>-</v>
      </c>
      <c r="O62" s="157"/>
      <c r="P62" s="157"/>
    </row>
    <row r="63" spans="1:16" x14ac:dyDescent="0.15">
      <c r="A63" s="157" t="s">
        <v>34</v>
      </c>
      <c r="B63" s="157" t="str">
        <f>'将来負担比率（分子）の構造'!I$44</f>
        <v>-</v>
      </c>
      <c r="C63" s="157"/>
      <c r="D63" s="157"/>
      <c r="E63" s="157" t="str">
        <f>'将来負担比率（分子）の構造'!J$44</f>
        <v>-</v>
      </c>
      <c r="F63" s="157"/>
      <c r="G63" s="157"/>
      <c r="H63" s="157" t="str">
        <f>'将来負担比率（分子）の構造'!K$44</f>
        <v>-</v>
      </c>
      <c r="I63" s="157"/>
      <c r="J63" s="157"/>
      <c r="K63" s="157" t="str">
        <f>'将来負担比率（分子）の構造'!L$44</f>
        <v>-</v>
      </c>
      <c r="L63" s="157"/>
      <c r="M63" s="157"/>
      <c r="N63" s="157" t="str">
        <f>'将来負担比率（分子）の構造'!M$44</f>
        <v>-</v>
      </c>
      <c r="O63" s="157"/>
      <c r="P63" s="157"/>
    </row>
    <row r="64" spans="1:16" x14ac:dyDescent="0.15">
      <c r="A64" s="157" t="s">
        <v>33</v>
      </c>
      <c r="B64" s="157">
        <f>'将来負担比率（分子）の構造'!I$43</f>
        <v>32</v>
      </c>
      <c r="C64" s="157"/>
      <c r="D64" s="157"/>
      <c r="E64" s="157">
        <f>'将来負担比率（分子）の構造'!J$43</f>
        <v>76</v>
      </c>
      <c r="F64" s="157"/>
      <c r="G64" s="157"/>
      <c r="H64" s="157">
        <f>'将来負担比率（分子）の構造'!K$43</f>
        <v>97</v>
      </c>
      <c r="I64" s="157"/>
      <c r="J64" s="157"/>
      <c r="K64" s="157">
        <f>'将来負担比率（分子）の構造'!L$43</f>
        <v>86</v>
      </c>
      <c r="L64" s="157"/>
      <c r="M64" s="157"/>
      <c r="N64" s="157">
        <f>'将来負担比率（分子）の構造'!M$43</f>
        <v>112</v>
      </c>
      <c r="O64" s="157"/>
      <c r="P64" s="157"/>
    </row>
    <row r="65" spans="1:16" x14ac:dyDescent="0.15">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15">
      <c r="A66" s="157" t="s">
        <v>31</v>
      </c>
      <c r="B66" s="157">
        <f>'将来負担比率（分子）の構造'!I$41</f>
        <v>2889</v>
      </c>
      <c r="C66" s="157"/>
      <c r="D66" s="157"/>
      <c r="E66" s="157">
        <f>'将来負担比率（分子）の構造'!J$41</f>
        <v>3071</v>
      </c>
      <c r="F66" s="157"/>
      <c r="G66" s="157"/>
      <c r="H66" s="157">
        <f>'将来負担比率（分子）の構造'!K$41</f>
        <v>2799</v>
      </c>
      <c r="I66" s="157"/>
      <c r="J66" s="157"/>
      <c r="K66" s="157">
        <f>'将来負担比率（分子）の構造'!L$41</f>
        <v>2718</v>
      </c>
      <c r="L66" s="157"/>
      <c r="M66" s="157"/>
      <c r="N66" s="157">
        <f>'将来負担比率（分子）の構造'!M$41</f>
        <v>2974</v>
      </c>
      <c r="O66" s="157"/>
      <c r="P66" s="157"/>
    </row>
    <row r="67" spans="1:16" x14ac:dyDescent="0.15">
      <c r="A67" s="157" t="s">
        <v>71</v>
      </c>
      <c r="B67" s="157" t="e">
        <f>NA()</f>
        <v>#N/A</v>
      </c>
      <c r="C67" s="157">
        <f>IF(ISNUMBER('将来負担比率（分子）の構造'!I$53), IF('将来負担比率（分子）の構造'!I$53 &lt; 0, 0, '将来負担比率（分子）の構造'!I$53), NA())</f>
        <v>89</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466</v>
      </c>
      <c r="C72" s="161">
        <f>基金残高に係る経年分析!G55</f>
        <v>557</v>
      </c>
      <c r="D72" s="161">
        <f>基金残高に係る経年分析!H55</f>
        <v>633</v>
      </c>
    </row>
    <row r="73" spans="1:16" x14ac:dyDescent="0.15">
      <c r="A73" s="160" t="s">
        <v>74</v>
      </c>
      <c r="B73" s="161">
        <f>基金残高に係る経年分析!F56</f>
        <v>3</v>
      </c>
      <c r="C73" s="161">
        <f>基金残高に係る経年分析!G56</f>
        <v>3</v>
      </c>
      <c r="D73" s="161">
        <f>基金残高に係る経年分析!H56</f>
        <v>3</v>
      </c>
    </row>
    <row r="74" spans="1:16" x14ac:dyDescent="0.15">
      <c r="A74" s="160" t="s">
        <v>75</v>
      </c>
      <c r="B74" s="161">
        <f>基金残高に係る経年分析!F57</f>
        <v>424</v>
      </c>
      <c r="C74" s="161">
        <f>基金残高に係る経年分析!G57</f>
        <v>437</v>
      </c>
      <c r="D74" s="161">
        <f>基金残高に係る経年分析!H57</f>
        <v>450</v>
      </c>
    </row>
  </sheetData>
  <sheetProtection algorithmName="SHA-512" hashValue="2xldAkK1bu8OU+ZjFGTrEIsb0b9pZS6ofipjUxvvJQXx8tg5uQxUKYS/DtJ054n5VyMdrpJFOJNIv8odZOUMvw==" saltValue="dVavnz+9EdXZiGiCG9oHe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202</v>
      </c>
      <c r="DI1" s="590"/>
      <c r="DJ1" s="590"/>
      <c r="DK1" s="590"/>
      <c r="DL1" s="590"/>
      <c r="DM1" s="590"/>
      <c r="DN1" s="591"/>
      <c r="DO1" s="196"/>
      <c r="DP1" s="589" t="s">
        <v>203</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15">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15">
      <c r="B5" s="596" t="s">
        <v>215</v>
      </c>
      <c r="C5" s="597"/>
      <c r="D5" s="597"/>
      <c r="E5" s="597"/>
      <c r="F5" s="597"/>
      <c r="G5" s="597"/>
      <c r="H5" s="597"/>
      <c r="I5" s="597"/>
      <c r="J5" s="597"/>
      <c r="K5" s="597"/>
      <c r="L5" s="597"/>
      <c r="M5" s="597"/>
      <c r="N5" s="597"/>
      <c r="O5" s="597"/>
      <c r="P5" s="597"/>
      <c r="Q5" s="598"/>
      <c r="R5" s="599">
        <v>78949</v>
      </c>
      <c r="S5" s="600"/>
      <c r="T5" s="600"/>
      <c r="U5" s="600"/>
      <c r="V5" s="600"/>
      <c r="W5" s="600"/>
      <c r="X5" s="600"/>
      <c r="Y5" s="601"/>
      <c r="Z5" s="602">
        <v>2.1</v>
      </c>
      <c r="AA5" s="602"/>
      <c r="AB5" s="602"/>
      <c r="AC5" s="602"/>
      <c r="AD5" s="603">
        <v>78949</v>
      </c>
      <c r="AE5" s="603"/>
      <c r="AF5" s="603"/>
      <c r="AG5" s="603"/>
      <c r="AH5" s="603"/>
      <c r="AI5" s="603"/>
      <c r="AJ5" s="603"/>
      <c r="AK5" s="603"/>
      <c r="AL5" s="604">
        <v>7.8</v>
      </c>
      <c r="AM5" s="605"/>
      <c r="AN5" s="605"/>
      <c r="AO5" s="606"/>
      <c r="AP5" s="596" t="s">
        <v>216</v>
      </c>
      <c r="AQ5" s="597"/>
      <c r="AR5" s="597"/>
      <c r="AS5" s="597"/>
      <c r="AT5" s="597"/>
      <c r="AU5" s="597"/>
      <c r="AV5" s="597"/>
      <c r="AW5" s="597"/>
      <c r="AX5" s="597"/>
      <c r="AY5" s="597"/>
      <c r="AZ5" s="597"/>
      <c r="BA5" s="597"/>
      <c r="BB5" s="597"/>
      <c r="BC5" s="597"/>
      <c r="BD5" s="597"/>
      <c r="BE5" s="597"/>
      <c r="BF5" s="598"/>
      <c r="BG5" s="610">
        <v>78949</v>
      </c>
      <c r="BH5" s="611"/>
      <c r="BI5" s="611"/>
      <c r="BJ5" s="611"/>
      <c r="BK5" s="611"/>
      <c r="BL5" s="611"/>
      <c r="BM5" s="611"/>
      <c r="BN5" s="612"/>
      <c r="BO5" s="613">
        <v>100</v>
      </c>
      <c r="BP5" s="613"/>
      <c r="BQ5" s="613"/>
      <c r="BR5" s="613"/>
      <c r="BS5" s="614" t="s">
        <v>121</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15">
      <c r="B6" s="607" t="s">
        <v>220</v>
      </c>
      <c r="C6" s="608"/>
      <c r="D6" s="608"/>
      <c r="E6" s="608"/>
      <c r="F6" s="608"/>
      <c r="G6" s="608"/>
      <c r="H6" s="608"/>
      <c r="I6" s="608"/>
      <c r="J6" s="608"/>
      <c r="K6" s="608"/>
      <c r="L6" s="608"/>
      <c r="M6" s="608"/>
      <c r="N6" s="608"/>
      <c r="O6" s="608"/>
      <c r="P6" s="608"/>
      <c r="Q6" s="609"/>
      <c r="R6" s="610">
        <v>12010</v>
      </c>
      <c r="S6" s="611"/>
      <c r="T6" s="611"/>
      <c r="U6" s="611"/>
      <c r="V6" s="611"/>
      <c r="W6" s="611"/>
      <c r="X6" s="611"/>
      <c r="Y6" s="612"/>
      <c r="Z6" s="613">
        <v>0.3</v>
      </c>
      <c r="AA6" s="613"/>
      <c r="AB6" s="613"/>
      <c r="AC6" s="613"/>
      <c r="AD6" s="614">
        <v>12010</v>
      </c>
      <c r="AE6" s="614"/>
      <c r="AF6" s="614"/>
      <c r="AG6" s="614"/>
      <c r="AH6" s="614"/>
      <c r="AI6" s="614"/>
      <c r="AJ6" s="614"/>
      <c r="AK6" s="614"/>
      <c r="AL6" s="615">
        <v>1.2</v>
      </c>
      <c r="AM6" s="616"/>
      <c r="AN6" s="616"/>
      <c r="AO6" s="617"/>
      <c r="AP6" s="607" t="s">
        <v>221</v>
      </c>
      <c r="AQ6" s="608"/>
      <c r="AR6" s="608"/>
      <c r="AS6" s="608"/>
      <c r="AT6" s="608"/>
      <c r="AU6" s="608"/>
      <c r="AV6" s="608"/>
      <c r="AW6" s="608"/>
      <c r="AX6" s="608"/>
      <c r="AY6" s="608"/>
      <c r="AZ6" s="608"/>
      <c r="BA6" s="608"/>
      <c r="BB6" s="608"/>
      <c r="BC6" s="608"/>
      <c r="BD6" s="608"/>
      <c r="BE6" s="608"/>
      <c r="BF6" s="609"/>
      <c r="BG6" s="610">
        <v>78949</v>
      </c>
      <c r="BH6" s="611"/>
      <c r="BI6" s="611"/>
      <c r="BJ6" s="611"/>
      <c r="BK6" s="611"/>
      <c r="BL6" s="611"/>
      <c r="BM6" s="611"/>
      <c r="BN6" s="612"/>
      <c r="BO6" s="613">
        <v>100</v>
      </c>
      <c r="BP6" s="613"/>
      <c r="BQ6" s="613"/>
      <c r="BR6" s="613"/>
      <c r="BS6" s="614" t="s">
        <v>121</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30944</v>
      </c>
      <c r="CS6" s="611"/>
      <c r="CT6" s="611"/>
      <c r="CU6" s="611"/>
      <c r="CV6" s="611"/>
      <c r="CW6" s="611"/>
      <c r="CX6" s="611"/>
      <c r="CY6" s="612"/>
      <c r="CZ6" s="604">
        <v>0.8</v>
      </c>
      <c r="DA6" s="605"/>
      <c r="DB6" s="605"/>
      <c r="DC6" s="621"/>
      <c r="DD6" s="619" t="s">
        <v>121</v>
      </c>
      <c r="DE6" s="611"/>
      <c r="DF6" s="611"/>
      <c r="DG6" s="611"/>
      <c r="DH6" s="611"/>
      <c r="DI6" s="611"/>
      <c r="DJ6" s="611"/>
      <c r="DK6" s="611"/>
      <c r="DL6" s="611"/>
      <c r="DM6" s="611"/>
      <c r="DN6" s="611"/>
      <c r="DO6" s="611"/>
      <c r="DP6" s="612"/>
      <c r="DQ6" s="619">
        <v>30944</v>
      </c>
      <c r="DR6" s="611"/>
      <c r="DS6" s="611"/>
      <c r="DT6" s="611"/>
      <c r="DU6" s="611"/>
      <c r="DV6" s="611"/>
      <c r="DW6" s="611"/>
      <c r="DX6" s="611"/>
      <c r="DY6" s="611"/>
      <c r="DZ6" s="611"/>
      <c r="EA6" s="611"/>
      <c r="EB6" s="611"/>
      <c r="EC6" s="620"/>
    </row>
    <row r="7" spans="2:143" ht="11.25" customHeight="1" x14ac:dyDescent="0.15">
      <c r="B7" s="607" t="s">
        <v>223</v>
      </c>
      <c r="C7" s="608"/>
      <c r="D7" s="608"/>
      <c r="E7" s="608"/>
      <c r="F7" s="608"/>
      <c r="G7" s="608"/>
      <c r="H7" s="608"/>
      <c r="I7" s="608"/>
      <c r="J7" s="608"/>
      <c r="K7" s="608"/>
      <c r="L7" s="608"/>
      <c r="M7" s="608"/>
      <c r="N7" s="608"/>
      <c r="O7" s="608"/>
      <c r="P7" s="608"/>
      <c r="Q7" s="609"/>
      <c r="R7" s="610">
        <v>32</v>
      </c>
      <c r="S7" s="611"/>
      <c r="T7" s="611"/>
      <c r="U7" s="611"/>
      <c r="V7" s="611"/>
      <c r="W7" s="611"/>
      <c r="X7" s="611"/>
      <c r="Y7" s="612"/>
      <c r="Z7" s="613">
        <v>0</v>
      </c>
      <c r="AA7" s="613"/>
      <c r="AB7" s="613"/>
      <c r="AC7" s="613"/>
      <c r="AD7" s="614">
        <v>32</v>
      </c>
      <c r="AE7" s="614"/>
      <c r="AF7" s="614"/>
      <c r="AG7" s="614"/>
      <c r="AH7" s="614"/>
      <c r="AI7" s="614"/>
      <c r="AJ7" s="614"/>
      <c r="AK7" s="614"/>
      <c r="AL7" s="615">
        <v>0</v>
      </c>
      <c r="AM7" s="616"/>
      <c r="AN7" s="616"/>
      <c r="AO7" s="617"/>
      <c r="AP7" s="607" t="s">
        <v>224</v>
      </c>
      <c r="AQ7" s="608"/>
      <c r="AR7" s="608"/>
      <c r="AS7" s="608"/>
      <c r="AT7" s="608"/>
      <c r="AU7" s="608"/>
      <c r="AV7" s="608"/>
      <c r="AW7" s="608"/>
      <c r="AX7" s="608"/>
      <c r="AY7" s="608"/>
      <c r="AZ7" s="608"/>
      <c r="BA7" s="608"/>
      <c r="BB7" s="608"/>
      <c r="BC7" s="608"/>
      <c r="BD7" s="608"/>
      <c r="BE7" s="608"/>
      <c r="BF7" s="609"/>
      <c r="BG7" s="610">
        <v>40454</v>
      </c>
      <c r="BH7" s="611"/>
      <c r="BI7" s="611"/>
      <c r="BJ7" s="611"/>
      <c r="BK7" s="611"/>
      <c r="BL7" s="611"/>
      <c r="BM7" s="611"/>
      <c r="BN7" s="612"/>
      <c r="BO7" s="613">
        <v>51.2</v>
      </c>
      <c r="BP7" s="613"/>
      <c r="BQ7" s="613"/>
      <c r="BR7" s="613"/>
      <c r="BS7" s="614" t="s">
        <v>121</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720875</v>
      </c>
      <c r="CS7" s="611"/>
      <c r="CT7" s="611"/>
      <c r="CU7" s="611"/>
      <c r="CV7" s="611"/>
      <c r="CW7" s="611"/>
      <c r="CX7" s="611"/>
      <c r="CY7" s="612"/>
      <c r="CZ7" s="613">
        <v>19.7</v>
      </c>
      <c r="DA7" s="613"/>
      <c r="DB7" s="613"/>
      <c r="DC7" s="613"/>
      <c r="DD7" s="619">
        <v>74388</v>
      </c>
      <c r="DE7" s="611"/>
      <c r="DF7" s="611"/>
      <c r="DG7" s="611"/>
      <c r="DH7" s="611"/>
      <c r="DI7" s="611"/>
      <c r="DJ7" s="611"/>
      <c r="DK7" s="611"/>
      <c r="DL7" s="611"/>
      <c r="DM7" s="611"/>
      <c r="DN7" s="611"/>
      <c r="DO7" s="611"/>
      <c r="DP7" s="612"/>
      <c r="DQ7" s="619">
        <v>490511</v>
      </c>
      <c r="DR7" s="611"/>
      <c r="DS7" s="611"/>
      <c r="DT7" s="611"/>
      <c r="DU7" s="611"/>
      <c r="DV7" s="611"/>
      <c r="DW7" s="611"/>
      <c r="DX7" s="611"/>
      <c r="DY7" s="611"/>
      <c r="DZ7" s="611"/>
      <c r="EA7" s="611"/>
      <c r="EB7" s="611"/>
      <c r="EC7" s="620"/>
    </row>
    <row r="8" spans="2:143" ht="11.25" customHeight="1" x14ac:dyDescent="0.15">
      <c r="B8" s="607" t="s">
        <v>226</v>
      </c>
      <c r="C8" s="608"/>
      <c r="D8" s="608"/>
      <c r="E8" s="608"/>
      <c r="F8" s="608"/>
      <c r="G8" s="608"/>
      <c r="H8" s="608"/>
      <c r="I8" s="608"/>
      <c r="J8" s="608"/>
      <c r="K8" s="608"/>
      <c r="L8" s="608"/>
      <c r="M8" s="608"/>
      <c r="N8" s="608"/>
      <c r="O8" s="608"/>
      <c r="P8" s="608"/>
      <c r="Q8" s="609"/>
      <c r="R8" s="610">
        <v>329</v>
      </c>
      <c r="S8" s="611"/>
      <c r="T8" s="611"/>
      <c r="U8" s="611"/>
      <c r="V8" s="611"/>
      <c r="W8" s="611"/>
      <c r="X8" s="611"/>
      <c r="Y8" s="612"/>
      <c r="Z8" s="613">
        <v>0</v>
      </c>
      <c r="AA8" s="613"/>
      <c r="AB8" s="613"/>
      <c r="AC8" s="613"/>
      <c r="AD8" s="614">
        <v>329</v>
      </c>
      <c r="AE8" s="614"/>
      <c r="AF8" s="614"/>
      <c r="AG8" s="614"/>
      <c r="AH8" s="614"/>
      <c r="AI8" s="614"/>
      <c r="AJ8" s="614"/>
      <c r="AK8" s="614"/>
      <c r="AL8" s="615">
        <v>0</v>
      </c>
      <c r="AM8" s="616"/>
      <c r="AN8" s="616"/>
      <c r="AO8" s="617"/>
      <c r="AP8" s="607" t="s">
        <v>227</v>
      </c>
      <c r="AQ8" s="608"/>
      <c r="AR8" s="608"/>
      <c r="AS8" s="608"/>
      <c r="AT8" s="608"/>
      <c r="AU8" s="608"/>
      <c r="AV8" s="608"/>
      <c r="AW8" s="608"/>
      <c r="AX8" s="608"/>
      <c r="AY8" s="608"/>
      <c r="AZ8" s="608"/>
      <c r="BA8" s="608"/>
      <c r="BB8" s="608"/>
      <c r="BC8" s="608"/>
      <c r="BD8" s="608"/>
      <c r="BE8" s="608"/>
      <c r="BF8" s="609"/>
      <c r="BG8" s="610">
        <v>1006</v>
      </c>
      <c r="BH8" s="611"/>
      <c r="BI8" s="611"/>
      <c r="BJ8" s="611"/>
      <c r="BK8" s="611"/>
      <c r="BL8" s="611"/>
      <c r="BM8" s="611"/>
      <c r="BN8" s="612"/>
      <c r="BO8" s="613">
        <v>1.3</v>
      </c>
      <c r="BP8" s="613"/>
      <c r="BQ8" s="613"/>
      <c r="BR8" s="613"/>
      <c r="BS8" s="614" t="s">
        <v>121</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108892</v>
      </c>
      <c r="CS8" s="611"/>
      <c r="CT8" s="611"/>
      <c r="CU8" s="611"/>
      <c r="CV8" s="611"/>
      <c r="CW8" s="611"/>
      <c r="CX8" s="611"/>
      <c r="CY8" s="612"/>
      <c r="CZ8" s="613">
        <v>3</v>
      </c>
      <c r="DA8" s="613"/>
      <c r="DB8" s="613"/>
      <c r="DC8" s="613"/>
      <c r="DD8" s="619" t="s">
        <v>121</v>
      </c>
      <c r="DE8" s="611"/>
      <c r="DF8" s="611"/>
      <c r="DG8" s="611"/>
      <c r="DH8" s="611"/>
      <c r="DI8" s="611"/>
      <c r="DJ8" s="611"/>
      <c r="DK8" s="611"/>
      <c r="DL8" s="611"/>
      <c r="DM8" s="611"/>
      <c r="DN8" s="611"/>
      <c r="DO8" s="611"/>
      <c r="DP8" s="612"/>
      <c r="DQ8" s="619">
        <v>76711</v>
      </c>
      <c r="DR8" s="611"/>
      <c r="DS8" s="611"/>
      <c r="DT8" s="611"/>
      <c r="DU8" s="611"/>
      <c r="DV8" s="611"/>
      <c r="DW8" s="611"/>
      <c r="DX8" s="611"/>
      <c r="DY8" s="611"/>
      <c r="DZ8" s="611"/>
      <c r="EA8" s="611"/>
      <c r="EB8" s="611"/>
      <c r="EC8" s="620"/>
    </row>
    <row r="9" spans="2:143" ht="11.25" customHeight="1" x14ac:dyDescent="0.15">
      <c r="B9" s="607" t="s">
        <v>229</v>
      </c>
      <c r="C9" s="608"/>
      <c r="D9" s="608"/>
      <c r="E9" s="608"/>
      <c r="F9" s="608"/>
      <c r="G9" s="608"/>
      <c r="H9" s="608"/>
      <c r="I9" s="608"/>
      <c r="J9" s="608"/>
      <c r="K9" s="608"/>
      <c r="L9" s="608"/>
      <c r="M9" s="608"/>
      <c r="N9" s="608"/>
      <c r="O9" s="608"/>
      <c r="P9" s="608"/>
      <c r="Q9" s="609"/>
      <c r="R9" s="610">
        <v>735</v>
      </c>
      <c r="S9" s="611"/>
      <c r="T9" s="611"/>
      <c r="U9" s="611"/>
      <c r="V9" s="611"/>
      <c r="W9" s="611"/>
      <c r="X9" s="611"/>
      <c r="Y9" s="612"/>
      <c r="Z9" s="613">
        <v>0</v>
      </c>
      <c r="AA9" s="613"/>
      <c r="AB9" s="613"/>
      <c r="AC9" s="613"/>
      <c r="AD9" s="614">
        <v>735</v>
      </c>
      <c r="AE9" s="614"/>
      <c r="AF9" s="614"/>
      <c r="AG9" s="614"/>
      <c r="AH9" s="614"/>
      <c r="AI9" s="614"/>
      <c r="AJ9" s="614"/>
      <c r="AK9" s="614"/>
      <c r="AL9" s="615">
        <v>0.1</v>
      </c>
      <c r="AM9" s="616"/>
      <c r="AN9" s="616"/>
      <c r="AO9" s="617"/>
      <c r="AP9" s="607" t="s">
        <v>230</v>
      </c>
      <c r="AQ9" s="608"/>
      <c r="AR9" s="608"/>
      <c r="AS9" s="608"/>
      <c r="AT9" s="608"/>
      <c r="AU9" s="608"/>
      <c r="AV9" s="608"/>
      <c r="AW9" s="608"/>
      <c r="AX9" s="608"/>
      <c r="AY9" s="608"/>
      <c r="AZ9" s="608"/>
      <c r="BA9" s="608"/>
      <c r="BB9" s="608"/>
      <c r="BC9" s="608"/>
      <c r="BD9" s="608"/>
      <c r="BE9" s="608"/>
      <c r="BF9" s="609"/>
      <c r="BG9" s="610">
        <v>33812</v>
      </c>
      <c r="BH9" s="611"/>
      <c r="BI9" s="611"/>
      <c r="BJ9" s="611"/>
      <c r="BK9" s="611"/>
      <c r="BL9" s="611"/>
      <c r="BM9" s="611"/>
      <c r="BN9" s="612"/>
      <c r="BO9" s="613">
        <v>42.8</v>
      </c>
      <c r="BP9" s="613"/>
      <c r="BQ9" s="613"/>
      <c r="BR9" s="613"/>
      <c r="BS9" s="614" t="s">
        <v>121</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124631</v>
      </c>
      <c r="CS9" s="611"/>
      <c r="CT9" s="611"/>
      <c r="CU9" s="611"/>
      <c r="CV9" s="611"/>
      <c r="CW9" s="611"/>
      <c r="CX9" s="611"/>
      <c r="CY9" s="612"/>
      <c r="CZ9" s="613">
        <v>3.4</v>
      </c>
      <c r="DA9" s="613"/>
      <c r="DB9" s="613"/>
      <c r="DC9" s="613"/>
      <c r="DD9" s="619">
        <v>550</v>
      </c>
      <c r="DE9" s="611"/>
      <c r="DF9" s="611"/>
      <c r="DG9" s="611"/>
      <c r="DH9" s="611"/>
      <c r="DI9" s="611"/>
      <c r="DJ9" s="611"/>
      <c r="DK9" s="611"/>
      <c r="DL9" s="611"/>
      <c r="DM9" s="611"/>
      <c r="DN9" s="611"/>
      <c r="DO9" s="611"/>
      <c r="DP9" s="612"/>
      <c r="DQ9" s="619">
        <v>114864</v>
      </c>
      <c r="DR9" s="611"/>
      <c r="DS9" s="611"/>
      <c r="DT9" s="611"/>
      <c r="DU9" s="611"/>
      <c r="DV9" s="611"/>
      <c r="DW9" s="611"/>
      <c r="DX9" s="611"/>
      <c r="DY9" s="611"/>
      <c r="DZ9" s="611"/>
      <c r="EA9" s="611"/>
      <c r="EB9" s="611"/>
      <c r="EC9" s="620"/>
    </row>
    <row r="10" spans="2:143" ht="11.25" customHeight="1" x14ac:dyDescent="0.15">
      <c r="B10" s="607" t="s">
        <v>232</v>
      </c>
      <c r="C10" s="608"/>
      <c r="D10" s="608"/>
      <c r="E10" s="608"/>
      <c r="F10" s="608"/>
      <c r="G10" s="608"/>
      <c r="H10" s="608"/>
      <c r="I10" s="608"/>
      <c r="J10" s="608"/>
      <c r="K10" s="608"/>
      <c r="L10" s="608"/>
      <c r="M10" s="608"/>
      <c r="N10" s="608"/>
      <c r="O10" s="608"/>
      <c r="P10" s="608"/>
      <c r="Q10" s="609"/>
      <c r="R10" s="610" t="s">
        <v>121</v>
      </c>
      <c r="S10" s="611"/>
      <c r="T10" s="611"/>
      <c r="U10" s="611"/>
      <c r="V10" s="611"/>
      <c r="W10" s="611"/>
      <c r="X10" s="611"/>
      <c r="Y10" s="612"/>
      <c r="Z10" s="613" t="s">
        <v>121</v>
      </c>
      <c r="AA10" s="613"/>
      <c r="AB10" s="613"/>
      <c r="AC10" s="613"/>
      <c r="AD10" s="614" t="s">
        <v>121</v>
      </c>
      <c r="AE10" s="614"/>
      <c r="AF10" s="614"/>
      <c r="AG10" s="614"/>
      <c r="AH10" s="614"/>
      <c r="AI10" s="614"/>
      <c r="AJ10" s="614"/>
      <c r="AK10" s="614"/>
      <c r="AL10" s="615" t="s">
        <v>121</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v>2797</v>
      </c>
      <c r="BH10" s="611"/>
      <c r="BI10" s="611"/>
      <c r="BJ10" s="611"/>
      <c r="BK10" s="611"/>
      <c r="BL10" s="611"/>
      <c r="BM10" s="611"/>
      <c r="BN10" s="612"/>
      <c r="BO10" s="613">
        <v>3.5</v>
      </c>
      <c r="BP10" s="613"/>
      <c r="BQ10" s="613"/>
      <c r="BR10" s="613"/>
      <c r="BS10" s="614" t="s">
        <v>121</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t="s">
        <v>121</v>
      </c>
      <c r="CS10" s="611"/>
      <c r="CT10" s="611"/>
      <c r="CU10" s="611"/>
      <c r="CV10" s="611"/>
      <c r="CW10" s="611"/>
      <c r="CX10" s="611"/>
      <c r="CY10" s="612"/>
      <c r="CZ10" s="613" t="s">
        <v>121</v>
      </c>
      <c r="DA10" s="613"/>
      <c r="DB10" s="613"/>
      <c r="DC10" s="613"/>
      <c r="DD10" s="619" t="s">
        <v>121</v>
      </c>
      <c r="DE10" s="611"/>
      <c r="DF10" s="611"/>
      <c r="DG10" s="611"/>
      <c r="DH10" s="611"/>
      <c r="DI10" s="611"/>
      <c r="DJ10" s="611"/>
      <c r="DK10" s="611"/>
      <c r="DL10" s="611"/>
      <c r="DM10" s="611"/>
      <c r="DN10" s="611"/>
      <c r="DO10" s="611"/>
      <c r="DP10" s="612"/>
      <c r="DQ10" s="619" t="s">
        <v>121</v>
      </c>
      <c r="DR10" s="611"/>
      <c r="DS10" s="611"/>
      <c r="DT10" s="611"/>
      <c r="DU10" s="611"/>
      <c r="DV10" s="611"/>
      <c r="DW10" s="611"/>
      <c r="DX10" s="611"/>
      <c r="DY10" s="611"/>
      <c r="DZ10" s="611"/>
      <c r="EA10" s="611"/>
      <c r="EB10" s="611"/>
      <c r="EC10" s="620"/>
    </row>
    <row r="11" spans="2:143" ht="11.25" customHeight="1" x14ac:dyDescent="0.15">
      <c r="B11" s="607" t="s">
        <v>235</v>
      </c>
      <c r="C11" s="608"/>
      <c r="D11" s="608"/>
      <c r="E11" s="608"/>
      <c r="F11" s="608"/>
      <c r="G11" s="608"/>
      <c r="H11" s="608"/>
      <c r="I11" s="608"/>
      <c r="J11" s="608"/>
      <c r="K11" s="608"/>
      <c r="L11" s="608"/>
      <c r="M11" s="608"/>
      <c r="N11" s="608"/>
      <c r="O11" s="608"/>
      <c r="P11" s="608"/>
      <c r="Q11" s="609"/>
      <c r="R11" s="610">
        <v>16202</v>
      </c>
      <c r="S11" s="611"/>
      <c r="T11" s="611"/>
      <c r="U11" s="611"/>
      <c r="V11" s="611"/>
      <c r="W11" s="611"/>
      <c r="X11" s="611"/>
      <c r="Y11" s="612"/>
      <c r="Z11" s="615">
        <v>0.4</v>
      </c>
      <c r="AA11" s="616"/>
      <c r="AB11" s="616"/>
      <c r="AC11" s="622"/>
      <c r="AD11" s="619">
        <v>16202</v>
      </c>
      <c r="AE11" s="611"/>
      <c r="AF11" s="611"/>
      <c r="AG11" s="611"/>
      <c r="AH11" s="611"/>
      <c r="AI11" s="611"/>
      <c r="AJ11" s="611"/>
      <c r="AK11" s="612"/>
      <c r="AL11" s="615">
        <v>1.6</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v>2839</v>
      </c>
      <c r="BH11" s="611"/>
      <c r="BI11" s="611"/>
      <c r="BJ11" s="611"/>
      <c r="BK11" s="611"/>
      <c r="BL11" s="611"/>
      <c r="BM11" s="611"/>
      <c r="BN11" s="612"/>
      <c r="BO11" s="613">
        <v>3.6</v>
      </c>
      <c r="BP11" s="613"/>
      <c r="BQ11" s="613"/>
      <c r="BR11" s="613"/>
      <c r="BS11" s="614" t="s">
        <v>121</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v>1828782</v>
      </c>
      <c r="CS11" s="611"/>
      <c r="CT11" s="611"/>
      <c r="CU11" s="611"/>
      <c r="CV11" s="611"/>
      <c r="CW11" s="611"/>
      <c r="CX11" s="611"/>
      <c r="CY11" s="612"/>
      <c r="CZ11" s="613">
        <v>50.1</v>
      </c>
      <c r="DA11" s="613"/>
      <c r="DB11" s="613"/>
      <c r="DC11" s="613"/>
      <c r="DD11" s="619">
        <v>1701072</v>
      </c>
      <c r="DE11" s="611"/>
      <c r="DF11" s="611"/>
      <c r="DG11" s="611"/>
      <c r="DH11" s="611"/>
      <c r="DI11" s="611"/>
      <c r="DJ11" s="611"/>
      <c r="DK11" s="611"/>
      <c r="DL11" s="611"/>
      <c r="DM11" s="611"/>
      <c r="DN11" s="611"/>
      <c r="DO11" s="611"/>
      <c r="DP11" s="612"/>
      <c r="DQ11" s="619">
        <v>125706</v>
      </c>
      <c r="DR11" s="611"/>
      <c r="DS11" s="611"/>
      <c r="DT11" s="611"/>
      <c r="DU11" s="611"/>
      <c r="DV11" s="611"/>
      <c r="DW11" s="611"/>
      <c r="DX11" s="611"/>
      <c r="DY11" s="611"/>
      <c r="DZ11" s="611"/>
      <c r="EA11" s="611"/>
      <c r="EB11" s="611"/>
      <c r="EC11" s="620"/>
    </row>
    <row r="12" spans="2:143" ht="11.25" customHeight="1" x14ac:dyDescent="0.15">
      <c r="B12" s="607" t="s">
        <v>238</v>
      </c>
      <c r="C12" s="608"/>
      <c r="D12" s="608"/>
      <c r="E12" s="608"/>
      <c r="F12" s="608"/>
      <c r="G12" s="608"/>
      <c r="H12" s="608"/>
      <c r="I12" s="608"/>
      <c r="J12" s="608"/>
      <c r="K12" s="608"/>
      <c r="L12" s="608"/>
      <c r="M12" s="608"/>
      <c r="N12" s="608"/>
      <c r="O12" s="608"/>
      <c r="P12" s="608"/>
      <c r="Q12" s="609"/>
      <c r="R12" s="610" t="s">
        <v>121</v>
      </c>
      <c r="S12" s="611"/>
      <c r="T12" s="611"/>
      <c r="U12" s="611"/>
      <c r="V12" s="611"/>
      <c r="W12" s="611"/>
      <c r="X12" s="611"/>
      <c r="Y12" s="612"/>
      <c r="Z12" s="613" t="s">
        <v>121</v>
      </c>
      <c r="AA12" s="613"/>
      <c r="AB12" s="613"/>
      <c r="AC12" s="613"/>
      <c r="AD12" s="614" t="s">
        <v>121</v>
      </c>
      <c r="AE12" s="614"/>
      <c r="AF12" s="614"/>
      <c r="AG12" s="614"/>
      <c r="AH12" s="614"/>
      <c r="AI12" s="614"/>
      <c r="AJ12" s="614"/>
      <c r="AK12" s="614"/>
      <c r="AL12" s="615" t="s">
        <v>121</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v>29946</v>
      </c>
      <c r="BH12" s="611"/>
      <c r="BI12" s="611"/>
      <c r="BJ12" s="611"/>
      <c r="BK12" s="611"/>
      <c r="BL12" s="611"/>
      <c r="BM12" s="611"/>
      <c r="BN12" s="612"/>
      <c r="BO12" s="613">
        <v>37.9</v>
      </c>
      <c r="BP12" s="613"/>
      <c r="BQ12" s="613"/>
      <c r="BR12" s="613"/>
      <c r="BS12" s="614" t="s">
        <v>121</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29004</v>
      </c>
      <c r="CS12" s="611"/>
      <c r="CT12" s="611"/>
      <c r="CU12" s="611"/>
      <c r="CV12" s="611"/>
      <c r="CW12" s="611"/>
      <c r="CX12" s="611"/>
      <c r="CY12" s="612"/>
      <c r="CZ12" s="613">
        <v>0.8</v>
      </c>
      <c r="DA12" s="613"/>
      <c r="DB12" s="613"/>
      <c r="DC12" s="613"/>
      <c r="DD12" s="619" t="s">
        <v>121</v>
      </c>
      <c r="DE12" s="611"/>
      <c r="DF12" s="611"/>
      <c r="DG12" s="611"/>
      <c r="DH12" s="611"/>
      <c r="DI12" s="611"/>
      <c r="DJ12" s="611"/>
      <c r="DK12" s="611"/>
      <c r="DL12" s="611"/>
      <c r="DM12" s="611"/>
      <c r="DN12" s="611"/>
      <c r="DO12" s="611"/>
      <c r="DP12" s="612"/>
      <c r="DQ12" s="619">
        <v>22504</v>
      </c>
      <c r="DR12" s="611"/>
      <c r="DS12" s="611"/>
      <c r="DT12" s="611"/>
      <c r="DU12" s="611"/>
      <c r="DV12" s="611"/>
      <c r="DW12" s="611"/>
      <c r="DX12" s="611"/>
      <c r="DY12" s="611"/>
      <c r="DZ12" s="611"/>
      <c r="EA12" s="611"/>
      <c r="EB12" s="611"/>
      <c r="EC12" s="620"/>
    </row>
    <row r="13" spans="2:143" ht="11.25" customHeight="1" x14ac:dyDescent="0.15">
      <c r="B13" s="607" t="s">
        <v>241</v>
      </c>
      <c r="C13" s="608"/>
      <c r="D13" s="608"/>
      <c r="E13" s="608"/>
      <c r="F13" s="608"/>
      <c r="G13" s="608"/>
      <c r="H13" s="608"/>
      <c r="I13" s="608"/>
      <c r="J13" s="608"/>
      <c r="K13" s="608"/>
      <c r="L13" s="608"/>
      <c r="M13" s="608"/>
      <c r="N13" s="608"/>
      <c r="O13" s="608"/>
      <c r="P13" s="608"/>
      <c r="Q13" s="609"/>
      <c r="R13" s="610" t="s">
        <v>121</v>
      </c>
      <c r="S13" s="611"/>
      <c r="T13" s="611"/>
      <c r="U13" s="611"/>
      <c r="V13" s="611"/>
      <c r="W13" s="611"/>
      <c r="X13" s="611"/>
      <c r="Y13" s="612"/>
      <c r="Z13" s="613" t="s">
        <v>121</v>
      </c>
      <c r="AA13" s="613"/>
      <c r="AB13" s="613"/>
      <c r="AC13" s="613"/>
      <c r="AD13" s="614" t="s">
        <v>121</v>
      </c>
      <c r="AE13" s="614"/>
      <c r="AF13" s="614"/>
      <c r="AG13" s="614"/>
      <c r="AH13" s="614"/>
      <c r="AI13" s="614"/>
      <c r="AJ13" s="614"/>
      <c r="AK13" s="614"/>
      <c r="AL13" s="615" t="s">
        <v>121</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v>22081</v>
      </c>
      <c r="BH13" s="611"/>
      <c r="BI13" s="611"/>
      <c r="BJ13" s="611"/>
      <c r="BK13" s="611"/>
      <c r="BL13" s="611"/>
      <c r="BM13" s="611"/>
      <c r="BN13" s="612"/>
      <c r="BO13" s="613">
        <v>28</v>
      </c>
      <c r="BP13" s="613"/>
      <c r="BQ13" s="613"/>
      <c r="BR13" s="613"/>
      <c r="BS13" s="614" t="s">
        <v>121</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244115</v>
      </c>
      <c r="CS13" s="611"/>
      <c r="CT13" s="611"/>
      <c r="CU13" s="611"/>
      <c r="CV13" s="611"/>
      <c r="CW13" s="611"/>
      <c r="CX13" s="611"/>
      <c r="CY13" s="612"/>
      <c r="CZ13" s="613">
        <v>6.7</v>
      </c>
      <c r="DA13" s="613"/>
      <c r="DB13" s="613"/>
      <c r="DC13" s="613"/>
      <c r="DD13" s="619">
        <v>62690</v>
      </c>
      <c r="DE13" s="611"/>
      <c r="DF13" s="611"/>
      <c r="DG13" s="611"/>
      <c r="DH13" s="611"/>
      <c r="DI13" s="611"/>
      <c r="DJ13" s="611"/>
      <c r="DK13" s="611"/>
      <c r="DL13" s="611"/>
      <c r="DM13" s="611"/>
      <c r="DN13" s="611"/>
      <c r="DO13" s="611"/>
      <c r="DP13" s="612"/>
      <c r="DQ13" s="619">
        <v>72284</v>
      </c>
      <c r="DR13" s="611"/>
      <c r="DS13" s="611"/>
      <c r="DT13" s="611"/>
      <c r="DU13" s="611"/>
      <c r="DV13" s="611"/>
      <c r="DW13" s="611"/>
      <c r="DX13" s="611"/>
      <c r="DY13" s="611"/>
      <c r="DZ13" s="611"/>
      <c r="EA13" s="611"/>
      <c r="EB13" s="611"/>
      <c r="EC13" s="620"/>
    </row>
    <row r="14" spans="2:143" ht="11.25" customHeight="1" x14ac:dyDescent="0.15">
      <c r="B14" s="607" t="s">
        <v>244</v>
      </c>
      <c r="C14" s="608"/>
      <c r="D14" s="608"/>
      <c r="E14" s="608"/>
      <c r="F14" s="608"/>
      <c r="G14" s="608"/>
      <c r="H14" s="608"/>
      <c r="I14" s="608"/>
      <c r="J14" s="608"/>
      <c r="K14" s="608"/>
      <c r="L14" s="608"/>
      <c r="M14" s="608"/>
      <c r="N14" s="608"/>
      <c r="O14" s="608"/>
      <c r="P14" s="608"/>
      <c r="Q14" s="609"/>
      <c r="R14" s="610" t="s">
        <v>121</v>
      </c>
      <c r="S14" s="611"/>
      <c r="T14" s="611"/>
      <c r="U14" s="611"/>
      <c r="V14" s="611"/>
      <c r="W14" s="611"/>
      <c r="X14" s="611"/>
      <c r="Y14" s="612"/>
      <c r="Z14" s="613" t="s">
        <v>121</v>
      </c>
      <c r="AA14" s="613"/>
      <c r="AB14" s="613"/>
      <c r="AC14" s="613"/>
      <c r="AD14" s="614" t="s">
        <v>121</v>
      </c>
      <c r="AE14" s="614"/>
      <c r="AF14" s="614"/>
      <c r="AG14" s="614"/>
      <c r="AH14" s="614"/>
      <c r="AI14" s="614"/>
      <c r="AJ14" s="614"/>
      <c r="AK14" s="614"/>
      <c r="AL14" s="615" t="s">
        <v>121</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3468</v>
      </c>
      <c r="BH14" s="611"/>
      <c r="BI14" s="611"/>
      <c r="BJ14" s="611"/>
      <c r="BK14" s="611"/>
      <c r="BL14" s="611"/>
      <c r="BM14" s="611"/>
      <c r="BN14" s="612"/>
      <c r="BO14" s="613">
        <v>4.4000000000000004</v>
      </c>
      <c r="BP14" s="613"/>
      <c r="BQ14" s="613"/>
      <c r="BR14" s="613"/>
      <c r="BS14" s="614" t="s">
        <v>121</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6998</v>
      </c>
      <c r="CS14" s="611"/>
      <c r="CT14" s="611"/>
      <c r="CU14" s="611"/>
      <c r="CV14" s="611"/>
      <c r="CW14" s="611"/>
      <c r="CX14" s="611"/>
      <c r="CY14" s="612"/>
      <c r="CZ14" s="613">
        <v>0.2</v>
      </c>
      <c r="DA14" s="613"/>
      <c r="DB14" s="613"/>
      <c r="DC14" s="613"/>
      <c r="DD14" s="619" t="s">
        <v>121</v>
      </c>
      <c r="DE14" s="611"/>
      <c r="DF14" s="611"/>
      <c r="DG14" s="611"/>
      <c r="DH14" s="611"/>
      <c r="DI14" s="611"/>
      <c r="DJ14" s="611"/>
      <c r="DK14" s="611"/>
      <c r="DL14" s="611"/>
      <c r="DM14" s="611"/>
      <c r="DN14" s="611"/>
      <c r="DO14" s="611"/>
      <c r="DP14" s="612"/>
      <c r="DQ14" s="619">
        <v>6641</v>
      </c>
      <c r="DR14" s="611"/>
      <c r="DS14" s="611"/>
      <c r="DT14" s="611"/>
      <c r="DU14" s="611"/>
      <c r="DV14" s="611"/>
      <c r="DW14" s="611"/>
      <c r="DX14" s="611"/>
      <c r="DY14" s="611"/>
      <c r="DZ14" s="611"/>
      <c r="EA14" s="611"/>
      <c r="EB14" s="611"/>
      <c r="EC14" s="620"/>
    </row>
    <row r="15" spans="2:143" ht="11.25" customHeight="1" x14ac:dyDescent="0.15">
      <c r="B15" s="607" t="s">
        <v>247</v>
      </c>
      <c r="C15" s="608"/>
      <c r="D15" s="608"/>
      <c r="E15" s="608"/>
      <c r="F15" s="608"/>
      <c r="G15" s="608"/>
      <c r="H15" s="608"/>
      <c r="I15" s="608"/>
      <c r="J15" s="608"/>
      <c r="K15" s="608"/>
      <c r="L15" s="608"/>
      <c r="M15" s="608"/>
      <c r="N15" s="608"/>
      <c r="O15" s="608"/>
      <c r="P15" s="608"/>
      <c r="Q15" s="609"/>
      <c r="R15" s="610">
        <v>1367</v>
      </c>
      <c r="S15" s="611"/>
      <c r="T15" s="611"/>
      <c r="U15" s="611"/>
      <c r="V15" s="611"/>
      <c r="W15" s="611"/>
      <c r="X15" s="611"/>
      <c r="Y15" s="612"/>
      <c r="Z15" s="613">
        <v>0</v>
      </c>
      <c r="AA15" s="613"/>
      <c r="AB15" s="613"/>
      <c r="AC15" s="613"/>
      <c r="AD15" s="614">
        <v>1367</v>
      </c>
      <c r="AE15" s="614"/>
      <c r="AF15" s="614"/>
      <c r="AG15" s="614"/>
      <c r="AH15" s="614"/>
      <c r="AI15" s="614"/>
      <c r="AJ15" s="614"/>
      <c r="AK15" s="614"/>
      <c r="AL15" s="615">
        <v>0.1</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5081</v>
      </c>
      <c r="BH15" s="611"/>
      <c r="BI15" s="611"/>
      <c r="BJ15" s="611"/>
      <c r="BK15" s="611"/>
      <c r="BL15" s="611"/>
      <c r="BM15" s="611"/>
      <c r="BN15" s="612"/>
      <c r="BO15" s="613">
        <v>6.4</v>
      </c>
      <c r="BP15" s="613"/>
      <c r="BQ15" s="613"/>
      <c r="BR15" s="613"/>
      <c r="BS15" s="614" t="s">
        <v>121</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209259</v>
      </c>
      <c r="CS15" s="611"/>
      <c r="CT15" s="611"/>
      <c r="CU15" s="611"/>
      <c r="CV15" s="611"/>
      <c r="CW15" s="611"/>
      <c r="CX15" s="611"/>
      <c r="CY15" s="612"/>
      <c r="CZ15" s="613">
        <v>5.7</v>
      </c>
      <c r="DA15" s="613"/>
      <c r="DB15" s="613"/>
      <c r="DC15" s="613"/>
      <c r="DD15" s="619">
        <v>33185</v>
      </c>
      <c r="DE15" s="611"/>
      <c r="DF15" s="611"/>
      <c r="DG15" s="611"/>
      <c r="DH15" s="611"/>
      <c r="DI15" s="611"/>
      <c r="DJ15" s="611"/>
      <c r="DK15" s="611"/>
      <c r="DL15" s="611"/>
      <c r="DM15" s="611"/>
      <c r="DN15" s="611"/>
      <c r="DO15" s="611"/>
      <c r="DP15" s="612"/>
      <c r="DQ15" s="619">
        <v>185405</v>
      </c>
      <c r="DR15" s="611"/>
      <c r="DS15" s="611"/>
      <c r="DT15" s="611"/>
      <c r="DU15" s="611"/>
      <c r="DV15" s="611"/>
      <c r="DW15" s="611"/>
      <c r="DX15" s="611"/>
      <c r="DY15" s="611"/>
      <c r="DZ15" s="611"/>
      <c r="EA15" s="611"/>
      <c r="EB15" s="611"/>
      <c r="EC15" s="620"/>
    </row>
    <row r="16" spans="2:143" ht="11.25" customHeight="1" x14ac:dyDescent="0.15">
      <c r="B16" s="607" t="s">
        <v>250</v>
      </c>
      <c r="C16" s="608"/>
      <c r="D16" s="608"/>
      <c r="E16" s="608"/>
      <c r="F16" s="608"/>
      <c r="G16" s="608"/>
      <c r="H16" s="608"/>
      <c r="I16" s="608"/>
      <c r="J16" s="608"/>
      <c r="K16" s="608"/>
      <c r="L16" s="608"/>
      <c r="M16" s="608"/>
      <c r="N16" s="608"/>
      <c r="O16" s="608"/>
      <c r="P16" s="608"/>
      <c r="Q16" s="609"/>
      <c r="R16" s="610">
        <v>1653</v>
      </c>
      <c r="S16" s="611"/>
      <c r="T16" s="611"/>
      <c r="U16" s="611"/>
      <c r="V16" s="611"/>
      <c r="W16" s="611"/>
      <c r="X16" s="611"/>
      <c r="Y16" s="612"/>
      <c r="Z16" s="613">
        <v>0</v>
      </c>
      <c r="AA16" s="613"/>
      <c r="AB16" s="613"/>
      <c r="AC16" s="613"/>
      <c r="AD16" s="614">
        <v>1653</v>
      </c>
      <c r="AE16" s="614"/>
      <c r="AF16" s="614"/>
      <c r="AG16" s="614"/>
      <c r="AH16" s="614"/>
      <c r="AI16" s="614"/>
      <c r="AJ16" s="614"/>
      <c r="AK16" s="614"/>
      <c r="AL16" s="615">
        <v>0.2</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121</v>
      </c>
      <c r="BH16" s="611"/>
      <c r="BI16" s="611"/>
      <c r="BJ16" s="611"/>
      <c r="BK16" s="611"/>
      <c r="BL16" s="611"/>
      <c r="BM16" s="611"/>
      <c r="BN16" s="612"/>
      <c r="BO16" s="613" t="s">
        <v>121</v>
      </c>
      <c r="BP16" s="613"/>
      <c r="BQ16" s="613"/>
      <c r="BR16" s="613"/>
      <c r="BS16" s="614" t="s">
        <v>121</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t="s">
        <v>121</v>
      </c>
      <c r="CS16" s="611"/>
      <c r="CT16" s="611"/>
      <c r="CU16" s="611"/>
      <c r="CV16" s="611"/>
      <c r="CW16" s="611"/>
      <c r="CX16" s="611"/>
      <c r="CY16" s="612"/>
      <c r="CZ16" s="613" t="s">
        <v>121</v>
      </c>
      <c r="DA16" s="613"/>
      <c r="DB16" s="613"/>
      <c r="DC16" s="613"/>
      <c r="DD16" s="619" t="s">
        <v>121</v>
      </c>
      <c r="DE16" s="611"/>
      <c r="DF16" s="611"/>
      <c r="DG16" s="611"/>
      <c r="DH16" s="611"/>
      <c r="DI16" s="611"/>
      <c r="DJ16" s="611"/>
      <c r="DK16" s="611"/>
      <c r="DL16" s="611"/>
      <c r="DM16" s="611"/>
      <c r="DN16" s="611"/>
      <c r="DO16" s="611"/>
      <c r="DP16" s="612"/>
      <c r="DQ16" s="619" t="s">
        <v>121</v>
      </c>
      <c r="DR16" s="611"/>
      <c r="DS16" s="611"/>
      <c r="DT16" s="611"/>
      <c r="DU16" s="611"/>
      <c r="DV16" s="611"/>
      <c r="DW16" s="611"/>
      <c r="DX16" s="611"/>
      <c r="DY16" s="611"/>
      <c r="DZ16" s="611"/>
      <c r="EA16" s="611"/>
      <c r="EB16" s="611"/>
      <c r="EC16" s="620"/>
    </row>
    <row r="17" spans="2:133" ht="11.25" customHeight="1" x14ac:dyDescent="0.15">
      <c r="B17" s="607" t="s">
        <v>253</v>
      </c>
      <c r="C17" s="608"/>
      <c r="D17" s="608"/>
      <c r="E17" s="608"/>
      <c r="F17" s="608"/>
      <c r="G17" s="608"/>
      <c r="H17" s="608"/>
      <c r="I17" s="608"/>
      <c r="J17" s="608"/>
      <c r="K17" s="608"/>
      <c r="L17" s="608"/>
      <c r="M17" s="608"/>
      <c r="N17" s="608"/>
      <c r="O17" s="608"/>
      <c r="P17" s="608"/>
      <c r="Q17" s="609"/>
      <c r="R17" s="610">
        <v>3030</v>
      </c>
      <c r="S17" s="611"/>
      <c r="T17" s="611"/>
      <c r="U17" s="611"/>
      <c r="V17" s="611"/>
      <c r="W17" s="611"/>
      <c r="X17" s="611"/>
      <c r="Y17" s="612"/>
      <c r="Z17" s="613">
        <v>0.1</v>
      </c>
      <c r="AA17" s="613"/>
      <c r="AB17" s="613"/>
      <c r="AC17" s="613"/>
      <c r="AD17" s="614">
        <v>3030</v>
      </c>
      <c r="AE17" s="614"/>
      <c r="AF17" s="614"/>
      <c r="AG17" s="614"/>
      <c r="AH17" s="614"/>
      <c r="AI17" s="614"/>
      <c r="AJ17" s="614"/>
      <c r="AK17" s="614"/>
      <c r="AL17" s="615">
        <v>0.3</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121</v>
      </c>
      <c r="BH17" s="611"/>
      <c r="BI17" s="611"/>
      <c r="BJ17" s="611"/>
      <c r="BK17" s="611"/>
      <c r="BL17" s="611"/>
      <c r="BM17" s="611"/>
      <c r="BN17" s="612"/>
      <c r="BO17" s="613" t="s">
        <v>121</v>
      </c>
      <c r="BP17" s="613"/>
      <c r="BQ17" s="613"/>
      <c r="BR17" s="613"/>
      <c r="BS17" s="614" t="s">
        <v>121</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350228</v>
      </c>
      <c r="CS17" s="611"/>
      <c r="CT17" s="611"/>
      <c r="CU17" s="611"/>
      <c r="CV17" s="611"/>
      <c r="CW17" s="611"/>
      <c r="CX17" s="611"/>
      <c r="CY17" s="612"/>
      <c r="CZ17" s="613">
        <v>9.6</v>
      </c>
      <c r="DA17" s="613"/>
      <c r="DB17" s="613"/>
      <c r="DC17" s="613"/>
      <c r="DD17" s="619" t="s">
        <v>121</v>
      </c>
      <c r="DE17" s="611"/>
      <c r="DF17" s="611"/>
      <c r="DG17" s="611"/>
      <c r="DH17" s="611"/>
      <c r="DI17" s="611"/>
      <c r="DJ17" s="611"/>
      <c r="DK17" s="611"/>
      <c r="DL17" s="611"/>
      <c r="DM17" s="611"/>
      <c r="DN17" s="611"/>
      <c r="DO17" s="611"/>
      <c r="DP17" s="612"/>
      <c r="DQ17" s="619">
        <v>318542</v>
      </c>
      <c r="DR17" s="611"/>
      <c r="DS17" s="611"/>
      <c r="DT17" s="611"/>
      <c r="DU17" s="611"/>
      <c r="DV17" s="611"/>
      <c r="DW17" s="611"/>
      <c r="DX17" s="611"/>
      <c r="DY17" s="611"/>
      <c r="DZ17" s="611"/>
      <c r="EA17" s="611"/>
      <c r="EB17" s="611"/>
      <c r="EC17" s="620"/>
    </row>
    <row r="18" spans="2:133" ht="11.25" customHeight="1" x14ac:dyDescent="0.15">
      <c r="B18" s="607" t="s">
        <v>256</v>
      </c>
      <c r="C18" s="608"/>
      <c r="D18" s="608"/>
      <c r="E18" s="608"/>
      <c r="F18" s="608"/>
      <c r="G18" s="608"/>
      <c r="H18" s="608"/>
      <c r="I18" s="608"/>
      <c r="J18" s="608"/>
      <c r="K18" s="608"/>
      <c r="L18" s="608"/>
      <c r="M18" s="608"/>
      <c r="N18" s="608"/>
      <c r="O18" s="608"/>
      <c r="P18" s="608"/>
      <c r="Q18" s="609"/>
      <c r="R18" s="610">
        <v>62</v>
      </c>
      <c r="S18" s="611"/>
      <c r="T18" s="611"/>
      <c r="U18" s="611"/>
      <c r="V18" s="611"/>
      <c r="W18" s="611"/>
      <c r="X18" s="611"/>
      <c r="Y18" s="612"/>
      <c r="Z18" s="613">
        <v>0</v>
      </c>
      <c r="AA18" s="613"/>
      <c r="AB18" s="613"/>
      <c r="AC18" s="613"/>
      <c r="AD18" s="614">
        <v>62</v>
      </c>
      <c r="AE18" s="614"/>
      <c r="AF18" s="614"/>
      <c r="AG18" s="614"/>
      <c r="AH18" s="614"/>
      <c r="AI18" s="614"/>
      <c r="AJ18" s="614"/>
      <c r="AK18" s="614"/>
      <c r="AL18" s="615">
        <v>0</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121</v>
      </c>
      <c r="BH18" s="611"/>
      <c r="BI18" s="611"/>
      <c r="BJ18" s="611"/>
      <c r="BK18" s="611"/>
      <c r="BL18" s="611"/>
      <c r="BM18" s="611"/>
      <c r="BN18" s="612"/>
      <c r="BO18" s="613" t="s">
        <v>121</v>
      </c>
      <c r="BP18" s="613"/>
      <c r="BQ18" s="613"/>
      <c r="BR18" s="613"/>
      <c r="BS18" s="614" t="s">
        <v>121</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121</v>
      </c>
      <c r="CS18" s="611"/>
      <c r="CT18" s="611"/>
      <c r="CU18" s="611"/>
      <c r="CV18" s="611"/>
      <c r="CW18" s="611"/>
      <c r="CX18" s="611"/>
      <c r="CY18" s="612"/>
      <c r="CZ18" s="613" t="s">
        <v>121</v>
      </c>
      <c r="DA18" s="613"/>
      <c r="DB18" s="613"/>
      <c r="DC18" s="613"/>
      <c r="DD18" s="619" t="s">
        <v>121</v>
      </c>
      <c r="DE18" s="611"/>
      <c r="DF18" s="611"/>
      <c r="DG18" s="611"/>
      <c r="DH18" s="611"/>
      <c r="DI18" s="611"/>
      <c r="DJ18" s="611"/>
      <c r="DK18" s="611"/>
      <c r="DL18" s="611"/>
      <c r="DM18" s="611"/>
      <c r="DN18" s="611"/>
      <c r="DO18" s="611"/>
      <c r="DP18" s="612"/>
      <c r="DQ18" s="619" t="s">
        <v>121</v>
      </c>
      <c r="DR18" s="611"/>
      <c r="DS18" s="611"/>
      <c r="DT18" s="611"/>
      <c r="DU18" s="611"/>
      <c r="DV18" s="611"/>
      <c r="DW18" s="611"/>
      <c r="DX18" s="611"/>
      <c r="DY18" s="611"/>
      <c r="DZ18" s="611"/>
      <c r="EA18" s="611"/>
      <c r="EB18" s="611"/>
      <c r="EC18" s="620"/>
    </row>
    <row r="19" spans="2:133" ht="11.25" customHeight="1" x14ac:dyDescent="0.15">
      <c r="B19" s="607" t="s">
        <v>259</v>
      </c>
      <c r="C19" s="608"/>
      <c r="D19" s="608"/>
      <c r="E19" s="608"/>
      <c r="F19" s="608"/>
      <c r="G19" s="608"/>
      <c r="H19" s="608"/>
      <c r="I19" s="608"/>
      <c r="J19" s="608"/>
      <c r="K19" s="608"/>
      <c r="L19" s="608"/>
      <c r="M19" s="608"/>
      <c r="N19" s="608"/>
      <c r="O19" s="608"/>
      <c r="P19" s="608"/>
      <c r="Q19" s="609"/>
      <c r="R19" s="610">
        <v>2968</v>
      </c>
      <c r="S19" s="611"/>
      <c r="T19" s="611"/>
      <c r="U19" s="611"/>
      <c r="V19" s="611"/>
      <c r="W19" s="611"/>
      <c r="X19" s="611"/>
      <c r="Y19" s="612"/>
      <c r="Z19" s="613">
        <v>0.1</v>
      </c>
      <c r="AA19" s="613"/>
      <c r="AB19" s="613"/>
      <c r="AC19" s="613"/>
      <c r="AD19" s="614">
        <v>2968</v>
      </c>
      <c r="AE19" s="614"/>
      <c r="AF19" s="614"/>
      <c r="AG19" s="614"/>
      <c r="AH19" s="614"/>
      <c r="AI19" s="614"/>
      <c r="AJ19" s="614"/>
      <c r="AK19" s="614"/>
      <c r="AL19" s="615">
        <v>0.3</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t="s">
        <v>121</v>
      </c>
      <c r="BH19" s="611"/>
      <c r="BI19" s="611"/>
      <c r="BJ19" s="611"/>
      <c r="BK19" s="611"/>
      <c r="BL19" s="611"/>
      <c r="BM19" s="611"/>
      <c r="BN19" s="612"/>
      <c r="BO19" s="613" t="s">
        <v>121</v>
      </c>
      <c r="BP19" s="613"/>
      <c r="BQ19" s="613"/>
      <c r="BR19" s="613"/>
      <c r="BS19" s="614" t="s">
        <v>121</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121</v>
      </c>
      <c r="CS19" s="611"/>
      <c r="CT19" s="611"/>
      <c r="CU19" s="611"/>
      <c r="CV19" s="611"/>
      <c r="CW19" s="611"/>
      <c r="CX19" s="611"/>
      <c r="CY19" s="612"/>
      <c r="CZ19" s="613" t="s">
        <v>121</v>
      </c>
      <c r="DA19" s="613"/>
      <c r="DB19" s="613"/>
      <c r="DC19" s="613"/>
      <c r="DD19" s="619" t="s">
        <v>121</v>
      </c>
      <c r="DE19" s="611"/>
      <c r="DF19" s="611"/>
      <c r="DG19" s="611"/>
      <c r="DH19" s="611"/>
      <c r="DI19" s="611"/>
      <c r="DJ19" s="611"/>
      <c r="DK19" s="611"/>
      <c r="DL19" s="611"/>
      <c r="DM19" s="611"/>
      <c r="DN19" s="611"/>
      <c r="DO19" s="611"/>
      <c r="DP19" s="612"/>
      <c r="DQ19" s="619" t="s">
        <v>121</v>
      </c>
      <c r="DR19" s="611"/>
      <c r="DS19" s="611"/>
      <c r="DT19" s="611"/>
      <c r="DU19" s="611"/>
      <c r="DV19" s="611"/>
      <c r="DW19" s="611"/>
      <c r="DX19" s="611"/>
      <c r="DY19" s="611"/>
      <c r="DZ19" s="611"/>
      <c r="EA19" s="611"/>
      <c r="EB19" s="611"/>
      <c r="EC19" s="620"/>
    </row>
    <row r="20" spans="2:133" ht="11.25" customHeight="1" x14ac:dyDescent="0.15">
      <c r="B20" s="623" t="s">
        <v>262</v>
      </c>
      <c r="C20" s="624"/>
      <c r="D20" s="624"/>
      <c r="E20" s="624"/>
      <c r="F20" s="624"/>
      <c r="G20" s="624"/>
      <c r="H20" s="624"/>
      <c r="I20" s="624"/>
      <c r="J20" s="624"/>
      <c r="K20" s="624"/>
      <c r="L20" s="624"/>
      <c r="M20" s="624"/>
      <c r="N20" s="624"/>
      <c r="O20" s="624"/>
      <c r="P20" s="624"/>
      <c r="Q20" s="625"/>
      <c r="R20" s="610" t="s">
        <v>121</v>
      </c>
      <c r="S20" s="611"/>
      <c r="T20" s="611"/>
      <c r="U20" s="611"/>
      <c r="V20" s="611"/>
      <c r="W20" s="611"/>
      <c r="X20" s="611"/>
      <c r="Y20" s="612"/>
      <c r="Z20" s="613" t="s">
        <v>121</v>
      </c>
      <c r="AA20" s="613"/>
      <c r="AB20" s="613"/>
      <c r="AC20" s="613"/>
      <c r="AD20" s="614" t="s">
        <v>121</v>
      </c>
      <c r="AE20" s="614"/>
      <c r="AF20" s="614"/>
      <c r="AG20" s="614"/>
      <c r="AH20" s="614"/>
      <c r="AI20" s="614"/>
      <c r="AJ20" s="614"/>
      <c r="AK20" s="614"/>
      <c r="AL20" s="615" t="s">
        <v>121</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t="s">
        <v>121</v>
      </c>
      <c r="BH20" s="611"/>
      <c r="BI20" s="611"/>
      <c r="BJ20" s="611"/>
      <c r="BK20" s="611"/>
      <c r="BL20" s="611"/>
      <c r="BM20" s="611"/>
      <c r="BN20" s="612"/>
      <c r="BO20" s="613" t="s">
        <v>121</v>
      </c>
      <c r="BP20" s="613"/>
      <c r="BQ20" s="613"/>
      <c r="BR20" s="613"/>
      <c r="BS20" s="614" t="s">
        <v>121</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3653728</v>
      </c>
      <c r="CS20" s="611"/>
      <c r="CT20" s="611"/>
      <c r="CU20" s="611"/>
      <c r="CV20" s="611"/>
      <c r="CW20" s="611"/>
      <c r="CX20" s="611"/>
      <c r="CY20" s="612"/>
      <c r="CZ20" s="613">
        <v>100</v>
      </c>
      <c r="DA20" s="613"/>
      <c r="DB20" s="613"/>
      <c r="DC20" s="613"/>
      <c r="DD20" s="619">
        <v>1871885</v>
      </c>
      <c r="DE20" s="611"/>
      <c r="DF20" s="611"/>
      <c r="DG20" s="611"/>
      <c r="DH20" s="611"/>
      <c r="DI20" s="611"/>
      <c r="DJ20" s="611"/>
      <c r="DK20" s="611"/>
      <c r="DL20" s="611"/>
      <c r="DM20" s="611"/>
      <c r="DN20" s="611"/>
      <c r="DO20" s="611"/>
      <c r="DP20" s="612"/>
      <c r="DQ20" s="619">
        <v>1444112</v>
      </c>
      <c r="DR20" s="611"/>
      <c r="DS20" s="611"/>
      <c r="DT20" s="611"/>
      <c r="DU20" s="611"/>
      <c r="DV20" s="611"/>
      <c r="DW20" s="611"/>
      <c r="DX20" s="611"/>
      <c r="DY20" s="611"/>
      <c r="DZ20" s="611"/>
      <c r="EA20" s="611"/>
      <c r="EB20" s="611"/>
      <c r="EC20" s="620"/>
    </row>
    <row r="21" spans="2:133" ht="11.25" customHeight="1" x14ac:dyDescent="0.15">
      <c r="B21" s="607" t="s">
        <v>265</v>
      </c>
      <c r="C21" s="608"/>
      <c r="D21" s="608"/>
      <c r="E21" s="608"/>
      <c r="F21" s="608"/>
      <c r="G21" s="608"/>
      <c r="H21" s="608"/>
      <c r="I21" s="608"/>
      <c r="J21" s="608"/>
      <c r="K21" s="608"/>
      <c r="L21" s="608"/>
      <c r="M21" s="608"/>
      <c r="N21" s="608"/>
      <c r="O21" s="608"/>
      <c r="P21" s="608"/>
      <c r="Q21" s="609"/>
      <c r="R21" s="610">
        <v>1137812</v>
      </c>
      <c r="S21" s="611"/>
      <c r="T21" s="611"/>
      <c r="U21" s="611"/>
      <c r="V21" s="611"/>
      <c r="W21" s="611"/>
      <c r="X21" s="611"/>
      <c r="Y21" s="612"/>
      <c r="Z21" s="613">
        <v>30</v>
      </c>
      <c r="AA21" s="613"/>
      <c r="AB21" s="613"/>
      <c r="AC21" s="613"/>
      <c r="AD21" s="614">
        <v>881090</v>
      </c>
      <c r="AE21" s="614"/>
      <c r="AF21" s="614"/>
      <c r="AG21" s="614"/>
      <c r="AH21" s="614"/>
      <c r="AI21" s="614"/>
      <c r="AJ21" s="614"/>
      <c r="AK21" s="614"/>
      <c r="AL21" s="615">
        <v>86.7</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t="s">
        <v>121</v>
      </c>
      <c r="BH21" s="611"/>
      <c r="BI21" s="611"/>
      <c r="BJ21" s="611"/>
      <c r="BK21" s="611"/>
      <c r="BL21" s="611"/>
      <c r="BM21" s="611"/>
      <c r="BN21" s="612"/>
      <c r="BO21" s="613" t="s">
        <v>121</v>
      </c>
      <c r="BP21" s="613"/>
      <c r="BQ21" s="613"/>
      <c r="BR21" s="613"/>
      <c r="BS21" s="614" t="s">
        <v>121</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15">
      <c r="B22" s="607" t="s">
        <v>267</v>
      </c>
      <c r="C22" s="608"/>
      <c r="D22" s="608"/>
      <c r="E22" s="608"/>
      <c r="F22" s="608"/>
      <c r="G22" s="608"/>
      <c r="H22" s="608"/>
      <c r="I22" s="608"/>
      <c r="J22" s="608"/>
      <c r="K22" s="608"/>
      <c r="L22" s="608"/>
      <c r="M22" s="608"/>
      <c r="N22" s="608"/>
      <c r="O22" s="608"/>
      <c r="P22" s="608"/>
      <c r="Q22" s="609"/>
      <c r="R22" s="610">
        <v>881090</v>
      </c>
      <c r="S22" s="611"/>
      <c r="T22" s="611"/>
      <c r="U22" s="611"/>
      <c r="V22" s="611"/>
      <c r="W22" s="611"/>
      <c r="X22" s="611"/>
      <c r="Y22" s="612"/>
      <c r="Z22" s="613">
        <v>23.2</v>
      </c>
      <c r="AA22" s="613"/>
      <c r="AB22" s="613"/>
      <c r="AC22" s="613"/>
      <c r="AD22" s="614">
        <v>881090</v>
      </c>
      <c r="AE22" s="614"/>
      <c r="AF22" s="614"/>
      <c r="AG22" s="614"/>
      <c r="AH22" s="614"/>
      <c r="AI22" s="614"/>
      <c r="AJ22" s="614"/>
      <c r="AK22" s="614"/>
      <c r="AL22" s="615">
        <v>86.7</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t="s">
        <v>121</v>
      </c>
      <c r="BH22" s="611"/>
      <c r="BI22" s="611"/>
      <c r="BJ22" s="611"/>
      <c r="BK22" s="611"/>
      <c r="BL22" s="611"/>
      <c r="BM22" s="611"/>
      <c r="BN22" s="612"/>
      <c r="BO22" s="613" t="s">
        <v>121</v>
      </c>
      <c r="BP22" s="613"/>
      <c r="BQ22" s="613"/>
      <c r="BR22" s="613"/>
      <c r="BS22" s="614" t="s">
        <v>121</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15">
      <c r="B23" s="607" t="s">
        <v>270</v>
      </c>
      <c r="C23" s="608"/>
      <c r="D23" s="608"/>
      <c r="E23" s="608"/>
      <c r="F23" s="608"/>
      <c r="G23" s="608"/>
      <c r="H23" s="608"/>
      <c r="I23" s="608"/>
      <c r="J23" s="608"/>
      <c r="K23" s="608"/>
      <c r="L23" s="608"/>
      <c r="M23" s="608"/>
      <c r="N23" s="608"/>
      <c r="O23" s="608"/>
      <c r="P23" s="608"/>
      <c r="Q23" s="609"/>
      <c r="R23" s="610">
        <v>256722</v>
      </c>
      <c r="S23" s="611"/>
      <c r="T23" s="611"/>
      <c r="U23" s="611"/>
      <c r="V23" s="611"/>
      <c r="W23" s="611"/>
      <c r="X23" s="611"/>
      <c r="Y23" s="612"/>
      <c r="Z23" s="613">
        <v>6.8</v>
      </c>
      <c r="AA23" s="613"/>
      <c r="AB23" s="613"/>
      <c r="AC23" s="613"/>
      <c r="AD23" s="614" t="s">
        <v>121</v>
      </c>
      <c r="AE23" s="614"/>
      <c r="AF23" s="614"/>
      <c r="AG23" s="614"/>
      <c r="AH23" s="614"/>
      <c r="AI23" s="614"/>
      <c r="AJ23" s="614"/>
      <c r="AK23" s="614"/>
      <c r="AL23" s="615" t="s">
        <v>121</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t="s">
        <v>121</v>
      </c>
      <c r="BH23" s="611"/>
      <c r="BI23" s="611"/>
      <c r="BJ23" s="611"/>
      <c r="BK23" s="611"/>
      <c r="BL23" s="611"/>
      <c r="BM23" s="611"/>
      <c r="BN23" s="612"/>
      <c r="BO23" s="613" t="s">
        <v>121</v>
      </c>
      <c r="BP23" s="613"/>
      <c r="BQ23" s="613"/>
      <c r="BR23" s="613"/>
      <c r="BS23" s="614" t="s">
        <v>121</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15">
      <c r="B24" s="607" t="s">
        <v>277</v>
      </c>
      <c r="C24" s="608"/>
      <c r="D24" s="608"/>
      <c r="E24" s="608"/>
      <c r="F24" s="608"/>
      <c r="G24" s="608"/>
      <c r="H24" s="608"/>
      <c r="I24" s="608"/>
      <c r="J24" s="608"/>
      <c r="K24" s="608"/>
      <c r="L24" s="608"/>
      <c r="M24" s="608"/>
      <c r="N24" s="608"/>
      <c r="O24" s="608"/>
      <c r="P24" s="608"/>
      <c r="Q24" s="609"/>
      <c r="R24" s="610" t="s">
        <v>121</v>
      </c>
      <c r="S24" s="611"/>
      <c r="T24" s="611"/>
      <c r="U24" s="611"/>
      <c r="V24" s="611"/>
      <c r="W24" s="611"/>
      <c r="X24" s="611"/>
      <c r="Y24" s="612"/>
      <c r="Z24" s="613" t="s">
        <v>121</v>
      </c>
      <c r="AA24" s="613"/>
      <c r="AB24" s="613"/>
      <c r="AC24" s="613"/>
      <c r="AD24" s="614" t="s">
        <v>121</v>
      </c>
      <c r="AE24" s="614"/>
      <c r="AF24" s="614"/>
      <c r="AG24" s="614"/>
      <c r="AH24" s="614"/>
      <c r="AI24" s="614"/>
      <c r="AJ24" s="614"/>
      <c r="AK24" s="614"/>
      <c r="AL24" s="615" t="s">
        <v>121</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121</v>
      </c>
      <c r="BH24" s="611"/>
      <c r="BI24" s="611"/>
      <c r="BJ24" s="611"/>
      <c r="BK24" s="611"/>
      <c r="BL24" s="611"/>
      <c r="BM24" s="611"/>
      <c r="BN24" s="612"/>
      <c r="BO24" s="613" t="s">
        <v>121</v>
      </c>
      <c r="BP24" s="613"/>
      <c r="BQ24" s="613"/>
      <c r="BR24" s="613"/>
      <c r="BS24" s="614" t="s">
        <v>121</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770877</v>
      </c>
      <c r="CS24" s="600"/>
      <c r="CT24" s="600"/>
      <c r="CU24" s="600"/>
      <c r="CV24" s="600"/>
      <c r="CW24" s="600"/>
      <c r="CX24" s="600"/>
      <c r="CY24" s="601"/>
      <c r="CZ24" s="604">
        <v>21.1</v>
      </c>
      <c r="DA24" s="605"/>
      <c r="DB24" s="605"/>
      <c r="DC24" s="621"/>
      <c r="DD24" s="644">
        <v>654130</v>
      </c>
      <c r="DE24" s="600"/>
      <c r="DF24" s="600"/>
      <c r="DG24" s="600"/>
      <c r="DH24" s="600"/>
      <c r="DI24" s="600"/>
      <c r="DJ24" s="600"/>
      <c r="DK24" s="601"/>
      <c r="DL24" s="644">
        <v>572752</v>
      </c>
      <c r="DM24" s="600"/>
      <c r="DN24" s="600"/>
      <c r="DO24" s="600"/>
      <c r="DP24" s="600"/>
      <c r="DQ24" s="600"/>
      <c r="DR24" s="600"/>
      <c r="DS24" s="600"/>
      <c r="DT24" s="600"/>
      <c r="DU24" s="600"/>
      <c r="DV24" s="601"/>
      <c r="DW24" s="604">
        <v>56.2</v>
      </c>
      <c r="DX24" s="605"/>
      <c r="DY24" s="605"/>
      <c r="DZ24" s="605"/>
      <c r="EA24" s="605"/>
      <c r="EB24" s="605"/>
      <c r="EC24" s="606"/>
    </row>
    <row r="25" spans="2:133" ht="11.25" customHeight="1" x14ac:dyDescent="0.15">
      <c r="B25" s="607" t="s">
        <v>280</v>
      </c>
      <c r="C25" s="608"/>
      <c r="D25" s="608"/>
      <c r="E25" s="608"/>
      <c r="F25" s="608"/>
      <c r="G25" s="608"/>
      <c r="H25" s="608"/>
      <c r="I25" s="608"/>
      <c r="J25" s="608"/>
      <c r="K25" s="608"/>
      <c r="L25" s="608"/>
      <c r="M25" s="608"/>
      <c r="N25" s="608"/>
      <c r="O25" s="608"/>
      <c r="P25" s="608"/>
      <c r="Q25" s="609"/>
      <c r="R25" s="610">
        <v>1252119</v>
      </c>
      <c r="S25" s="611"/>
      <c r="T25" s="611"/>
      <c r="U25" s="611"/>
      <c r="V25" s="611"/>
      <c r="W25" s="611"/>
      <c r="X25" s="611"/>
      <c r="Y25" s="612"/>
      <c r="Z25" s="613">
        <v>33</v>
      </c>
      <c r="AA25" s="613"/>
      <c r="AB25" s="613"/>
      <c r="AC25" s="613"/>
      <c r="AD25" s="614">
        <v>995397</v>
      </c>
      <c r="AE25" s="614"/>
      <c r="AF25" s="614"/>
      <c r="AG25" s="614"/>
      <c r="AH25" s="614"/>
      <c r="AI25" s="614"/>
      <c r="AJ25" s="614"/>
      <c r="AK25" s="614"/>
      <c r="AL25" s="615">
        <v>97.9</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121</v>
      </c>
      <c r="BH25" s="611"/>
      <c r="BI25" s="611"/>
      <c r="BJ25" s="611"/>
      <c r="BK25" s="611"/>
      <c r="BL25" s="611"/>
      <c r="BM25" s="611"/>
      <c r="BN25" s="612"/>
      <c r="BO25" s="613" t="s">
        <v>121</v>
      </c>
      <c r="BP25" s="613"/>
      <c r="BQ25" s="613"/>
      <c r="BR25" s="613"/>
      <c r="BS25" s="614" t="s">
        <v>121</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403465</v>
      </c>
      <c r="CS25" s="640"/>
      <c r="CT25" s="640"/>
      <c r="CU25" s="640"/>
      <c r="CV25" s="640"/>
      <c r="CW25" s="640"/>
      <c r="CX25" s="640"/>
      <c r="CY25" s="641"/>
      <c r="CZ25" s="615">
        <v>11</v>
      </c>
      <c r="DA25" s="642"/>
      <c r="DB25" s="642"/>
      <c r="DC25" s="645"/>
      <c r="DD25" s="619">
        <v>326958</v>
      </c>
      <c r="DE25" s="640"/>
      <c r="DF25" s="640"/>
      <c r="DG25" s="640"/>
      <c r="DH25" s="640"/>
      <c r="DI25" s="640"/>
      <c r="DJ25" s="640"/>
      <c r="DK25" s="641"/>
      <c r="DL25" s="619">
        <v>246950</v>
      </c>
      <c r="DM25" s="640"/>
      <c r="DN25" s="640"/>
      <c r="DO25" s="640"/>
      <c r="DP25" s="640"/>
      <c r="DQ25" s="640"/>
      <c r="DR25" s="640"/>
      <c r="DS25" s="640"/>
      <c r="DT25" s="640"/>
      <c r="DU25" s="640"/>
      <c r="DV25" s="641"/>
      <c r="DW25" s="615">
        <v>24.2</v>
      </c>
      <c r="DX25" s="642"/>
      <c r="DY25" s="642"/>
      <c r="DZ25" s="642"/>
      <c r="EA25" s="642"/>
      <c r="EB25" s="642"/>
      <c r="EC25" s="643"/>
    </row>
    <row r="26" spans="2:133" ht="11.25" customHeight="1" x14ac:dyDescent="0.15">
      <c r="B26" s="607" t="s">
        <v>283</v>
      </c>
      <c r="C26" s="608"/>
      <c r="D26" s="608"/>
      <c r="E26" s="608"/>
      <c r="F26" s="608"/>
      <c r="G26" s="608"/>
      <c r="H26" s="608"/>
      <c r="I26" s="608"/>
      <c r="J26" s="608"/>
      <c r="K26" s="608"/>
      <c r="L26" s="608"/>
      <c r="M26" s="608"/>
      <c r="N26" s="608"/>
      <c r="O26" s="608"/>
      <c r="P26" s="608"/>
      <c r="Q26" s="609"/>
      <c r="R26" s="610" t="s">
        <v>121</v>
      </c>
      <c r="S26" s="611"/>
      <c r="T26" s="611"/>
      <c r="U26" s="611"/>
      <c r="V26" s="611"/>
      <c r="W26" s="611"/>
      <c r="X26" s="611"/>
      <c r="Y26" s="612"/>
      <c r="Z26" s="613" t="s">
        <v>121</v>
      </c>
      <c r="AA26" s="613"/>
      <c r="AB26" s="613"/>
      <c r="AC26" s="613"/>
      <c r="AD26" s="614" t="s">
        <v>121</v>
      </c>
      <c r="AE26" s="614"/>
      <c r="AF26" s="614"/>
      <c r="AG26" s="614"/>
      <c r="AH26" s="614"/>
      <c r="AI26" s="614"/>
      <c r="AJ26" s="614"/>
      <c r="AK26" s="614"/>
      <c r="AL26" s="615" t="s">
        <v>121</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121</v>
      </c>
      <c r="BH26" s="611"/>
      <c r="BI26" s="611"/>
      <c r="BJ26" s="611"/>
      <c r="BK26" s="611"/>
      <c r="BL26" s="611"/>
      <c r="BM26" s="611"/>
      <c r="BN26" s="612"/>
      <c r="BO26" s="613" t="s">
        <v>121</v>
      </c>
      <c r="BP26" s="613"/>
      <c r="BQ26" s="613"/>
      <c r="BR26" s="613"/>
      <c r="BS26" s="614" t="s">
        <v>121</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232655</v>
      </c>
      <c r="CS26" s="611"/>
      <c r="CT26" s="611"/>
      <c r="CU26" s="611"/>
      <c r="CV26" s="611"/>
      <c r="CW26" s="611"/>
      <c r="CX26" s="611"/>
      <c r="CY26" s="612"/>
      <c r="CZ26" s="615">
        <v>6.4</v>
      </c>
      <c r="DA26" s="642"/>
      <c r="DB26" s="642"/>
      <c r="DC26" s="645"/>
      <c r="DD26" s="619">
        <v>179205</v>
      </c>
      <c r="DE26" s="611"/>
      <c r="DF26" s="611"/>
      <c r="DG26" s="611"/>
      <c r="DH26" s="611"/>
      <c r="DI26" s="611"/>
      <c r="DJ26" s="611"/>
      <c r="DK26" s="612"/>
      <c r="DL26" s="619" t="s">
        <v>121</v>
      </c>
      <c r="DM26" s="611"/>
      <c r="DN26" s="611"/>
      <c r="DO26" s="611"/>
      <c r="DP26" s="611"/>
      <c r="DQ26" s="611"/>
      <c r="DR26" s="611"/>
      <c r="DS26" s="611"/>
      <c r="DT26" s="611"/>
      <c r="DU26" s="611"/>
      <c r="DV26" s="612"/>
      <c r="DW26" s="615" t="s">
        <v>121</v>
      </c>
      <c r="DX26" s="642"/>
      <c r="DY26" s="642"/>
      <c r="DZ26" s="642"/>
      <c r="EA26" s="642"/>
      <c r="EB26" s="642"/>
      <c r="EC26" s="643"/>
    </row>
    <row r="27" spans="2:133" ht="11.25" customHeight="1" x14ac:dyDescent="0.15">
      <c r="B27" s="607" t="s">
        <v>286</v>
      </c>
      <c r="C27" s="608"/>
      <c r="D27" s="608"/>
      <c r="E27" s="608"/>
      <c r="F27" s="608"/>
      <c r="G27" s="608"/>
      <c r="H27" s="608"/>
      <c r="I27" s="608"/>
      <c r="J27" s="608"/>
      <c r="K27" s="608"/>
      <c r="L27" s="608"/>
      <c r="M27" s="608"/>
      <c r="N27" s="608"/>
      <c r="O27" s="608"/>
      <c r="P27" s="608"/>
      <c r="Q27" s="609"/>
      <c r="R27" s="610">
        <v>3109</v>
      </c>
      <c r="S27" s="611"/>
      <c r="T27" s="611"/>
      <c r="U27" s="611"/>
      <c r="V27" s="611"/>
      <c r="W27" s="611"/>
      <c r="X27" s="611"/>
      <c r="Y27" s="612"/>
      <c r="Z27" s="613">
        <v>0.1</v>
      </c>
      <c r="AA27" s="613"/>
      <c r="AB27" s="613"/>
      <c r="AC27" s="613"/>
      <c r="AD27" s="614" t="s">
        <v>121</v>
      </c>
      <c r="AE27" s="614"/>
      <c r="AF27" s="614"/>
      <c r="AG27" s="614"/>
      <c r="AH27" s="614"/>
      <c r="AI27" s="614"/>
      <c r="AJ27" s="614"/>
      <c r="AK27" s="614"/>
      <c r="AL27" s="615" t="s">
        <v>121</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78949</v>
      </c>
      <c r="BH27" s="611"/>
      <c r="BI27" s="611"/>
      <c r="BJ27" s="611"/>
      <c r="BK27" s="611"/>
      <c r="BL27" s="611"/>
      <c r="BM27" s="611"/>
      <c r="BN27" s="612"/>
      <c r="BO27" s="613">
        <v>100</v>
      </c>
      <c r="BP27" s="613"/>
      <c r="BQ27" s="613"/>
      <c r="BR27" s="613"/>
      <c r="BS27" s="614" t="s">
        <v>121</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17184</v>
      </c>
      <c r="CS27" s="640"/>
      <c r="CT27" s="640"/>
      <c r="CU27" s="640"/>
      <c r="CV27" s="640"/>
      <c r="CW27" s="640"/>
      <c r="CX27" s="640"/>
      <c r="CY27" s="641"/>
      <c r="CZ27" s="615">
        <v>0.5</v>
      </c>
      <c r="DA27" s="642"/>
      <c r="DB27" s="642"/>
      <c r="DC27" s="645"/>
      <c r="DD27" s="619">
        <v>8630</v>
      </c>
      <c r="DE27" s="640"/>
      <c r="DF27" s="640"/>
      <c r="DG27" s="640"/>
      <c r="DH27" s="640"/>
      <c r="DI27" s="640"/>
      <c r="DJ27" s="640"/>
      <c r="DK27" s="641"/>
      <c r="DL27" s="619">
        <v>7260</v>
      </c>
      <c r="DM27" s="640"/>
      <c r="DN27" s="640"/>
      <c r="DO27" s="640"/>
      <c r="DP27" s="640"/>
      <c r="DQ27" s="640"/>
      <c r="DR27" s="640"/>
      <c r="DS27" s="640"/>
      <c r="DT27" s="640"/>
      <c r="DU27" s="640"/>
      <c r="DV27" s="641"/>
      <c r="DW27" s="615">
        <v>0.7</v>
      </c>
      <c r="DX27" s="642"/>
      <c r="DY27" s="642"/>
      <c r="DZ27" s="642"/>
      <c r="EA27" s="642"/>
      <c r="EB27" s="642"/>
      <c r="EC27" s="643"/>
    </row>
    <row r="28" spans="2:133" ht="11.25" customHeight="1" x14ac:dyDescent="0.15">
      <c r="B28" s="607" t="s">
        <v>289</v>
      </c>
      <c r="C28" s="608"/>
      <c r="D28" s="608"/>
      <c r="E28" s="608"/>
      <c r="F28" s="608"/>
      <c r="G28" s="608"/>
      <c r="H28" s="608"/>
      <c r="I28" s="608"/>
      <c r="J28" s="608"/>
      <c r="K28" s="608"/>
      <c r="L28" s="608"/>
      <c r="M28" s="608"/>
      <c r="N28" s="608"/>
      <c r="O28" s="608"/>
      <c r="P28" s="608"/>
      <c r="Q28" s="609"/>
      <c r="R28" s="610">
        <v>105653</v>
      </c>
      <c r="S28" s="611"/>
      <c r="T28" s="611"/>
      <c r="U28" s="611"/>
      <c r="V28" s="611"/>
      <c r="W28" s="611"/>
      <c r="X28" s="611"/>
      <c r="Y28" s="612"/>
      <c r="Z28" s="613">
        <v>2.8</v>
      </c>
      <c r="AA28" s="613"/>
      <c r="AB28" s="613"/>
      <c r="AC28" s="613"/>
      <c r="AD28" s="614">
        <v>5681</v>
      </c>
      <c r="AE28" s="614"/>
      <c r="AF28" s="614"/>
      <c r="AG28" s="614"/>
      <c r="AH28" s="614"/>
      <c r="AI28" s="614"/>
      <c r="AJ28" s="614"/>
      <c r="AK28" s="614"/>
      <c r="AL28" s="615">
        <v>0.6</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350228</v>
      </c>
      <c r="CS28" s="611"/>
      <c r="CT28" s="611"/>
      <c r="CU28" s="611"/>
      <c r="CV28" s="611"/>
      <c r="CW28" s="611"/>
      <c r="CX28" s="611"/>
      <c r="CY28" s="612"/>
      <c r="CZ28" s="615">
        <v>9.6</v>
      </c>
      <c r="DA28" s="642"/>
      <c r="DB28" s="642"/>
      <c r="DC28" s="645"/>
      <c r="DD28" s="619">
        <v>318542</v>
      </c>
      <c r="DE28" s="611"/>
      <c r="DF28" s="611"/>
      <c r="DG28" s="611"/>
      <c r="DH28" s="611"/>
      <c r="DI28" s="611"/>
      <c r="DJ28" s="611"/>
      <c r="DK28" s="612"/>
      <c r="DL28" s="619">
        <v>318542</v>
      </c>
      <c r="DM28" s="611"/>
      <c r="DN28" s="611"/>
      <c r="DO28" s="611"/>
      <c r="DP28" s="611"/>
      <c r="DQ28" s="611"/>
      <c r="DR28" s="611"/>
      <c r="DS28" s="611"/>
      <c r="DT28" s="611"/>
      <c r="DU28" s="611"/>
      <c r="DV28" s="612"/>
      <c r="DW28" s="615">
        <v>31.3</v>
      </c>
      <c r="DX28" s="642"/>
      <c r="DY28" s="642"/>
      <c r="DZ28" s="642"/>
      <c r="EA28" s="642"/>
      <c r="EB28" s="642"/>
      <c r="EC28" s="643"/>
    </row>
    <row r="29" spans="2:133" ht="11.25" customHeight="1" x14ac:dyDescent="0.15">
      <c r="B29" s="607" t="s">
        <v>291</v>
      </c>
      <c r="C29" s="608"/>
      <c r="D29" s="608"/>
      <c r="E29" s="608"/>
      <c r="F29" s="608"/>
      <c r="G29" s="608"/>
      <c r="H29" s="608"/>
      <c r="I29" s="608"/>
      <c r="J29" s="608"/>
      <c r="K29" s="608"/>
      <c r="L29" s="608"/>
      <c r="M29" s="608"/>
      <c r="N29" s="608"/>
      <c r="O29" s="608"/>
      <c r="P29" s="608"/>
      <c r="Q29" s="609"/>
      <c r="R29" s="610">
        <v>4776</v>
      </c>
      <c r="S29" s="611"/>
      <c r="T29" s="611"/>
      <c r="U29" s="611"/>
      <c r="V29" s="611"/>
      <c r="W29" s="611"/>
      <c r="X29" s="611"/>
      <c r="Y29" s="612"/>
      <c r="Z29" s="613">
        <v>0.1</v>
      </c>
      <c r="AA29" s="613"/>
      <c r="AB29" s="613"/>
      <c r="AC29" s="613"/>
      <c r="AD29" s="614">
        <v>4429</v>
      </c>
      <c r="AE29" s="614"/>
      <c r="AF29" s="614"/>
      <c r="AG29" s="614"/>
      <c r="AH29" s="614"/>
      <c r="AI29" s="614"/>
      <c r="AJ29" s="614"/>
      <c r="AK29" s="614"/>
      <c r="AL29" s="615">
        <v>0.4</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8" t="s">
        <v>292</v>
      </c>
      <c r="CE29" s="649"/>
      <c r="CF29" s="607" t="s">
        <v>66</v>
      </c>
      <c r="CG29" s="608"/>
      <c r="CH29" s="608"/>
      <c r="CI29" s="608"/>
      <c r="CJ29" s="608"/>
      <c r="CK29" s="608"/>
      <c r="CL29" s="608"/>
      <c r="CM29" s="608"/>
      <c r="CN29" s="608"/>
      <c r="CO29" s="608"/>
      <c r="CP29" s="608"/>
      <c r="CQ29" s="609"/>
      <c r="CR29" s="610">
        <v>349685</v>
      </c>
      <c r="CS29" s="640"/>
      <c r="CT29" s="640"/>
      <c r="CU29" s="640"/>
      <c r="CV29" s="640"/>
      <c r="CW29" s="640"/>
      <c r="CX29" s="640"/>
      <c r="CY29" s="641"/>
      <c r="CZ29" s="615">
        <v>9.6</v>
      </c>
      <c r="DA29" s="642"/>
      <c r="DB29" s="642"/>
      <c r="DC29" s="645"/>
      <c r="DD29" s="619">
        <v>317999</v>
      </c>
      <c r="DE29" s="640"/>
      <c r="DF29" s="640"/>
      <c r="DG29" s="640"/>
      <c r="DH29" s="640"/>
      <c r="DI29" s="640"/>
      <c r="DJ29" s="640"/>
      <c r="DK29" s="641"/>
      <c r="DL29" s="619">
        <v>317999</v>
      </c>
      <c r="DM29" s="640"/>
      <c r="DN29" s="640"/>
      <c r="DO29" s="640"/>
      <c r="DP29" s="640"/>
      <c r="DQ29" s="640"/>
      <c r="DR29" s="640"/>
      <c r="DS29" s="640"/>
      <c r="DT29" s="640"/>
      <c r="DU29" s="640"/>
      <c r="DV29" s="641"/>
      <c r="DW29" s="615">
        <v>31.2</v>
      </c>
      <c r="DX29" s="642"/>
      <c r="DY29" s="642"/>
      <c r="DZ29" s="642"/>
      <c r="EA29" s="642"/>
      <c r="EB29" s="642"/>
      <c r="EC29" s="643"/>
    </row>
    <row r="30" spans="2:133" ht="11.25" customHeight="1" x14ac:dyDescent="0.15">
      <c r="B30" s="607" t="s">
        <v>293</v>
      </c>
      <c r="C30" s="608"/>
      <c r="D30" s="608"/>
      <c r="E30" s="608"/>
      <c r="F30" s="608"/>
      <c r="G30" s="608"/>
      <c r="H30" s="608"/>
      <c r="I30" s="608"/>
      <c r="J30" s="608"/>
      <c r="K30" s="608"/>
      <c r="L30" s="608"/>
      <c r="M30" s="608"/>
      <c r="N30" s="608"/>
      <c r="O30" s="608"/>
      <c r="P30" s="608"/>
      <c r="Q30" s="609"/>
      <c r="R30" s="610">
        <v>868530</v>
      </c>
      <c r="S30" s="611"/>
      <c r="T30" s="611"/>
      <c r="U30" s="611"/>
      <c r="V30" s="611"/>
      <c r="W30" s="611"/>
      <c r="X30" s="611"/>
      <c r="Y30" s="612"/>
      <c r="Z30" s="613">
        <v>22.9</v>
      </c>
      <c r="AA30" s="613"/>
      <c r="AB30" s="613"/>
      <c r="AC30" s="613"/>
      <c r="AD30" s="614" t="s">
        <v>121</v>
      </c>
      <c r="AE30" s="614"/>
      <c r="AF30" s="614"/>
      <c r="AG30" s="614"/>
      <c r="AH30" s="614"/>
      <c r="AI30" s="614"/>
      <c r="AJ30" s="614"/>
      <c r="AK30" s="614"/>
      <c r="AL30" s="615" t="s">
        <v>121</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46"/>
      <c r="BI30" s="646"/>
      <c r="BJ30" s="646"/>
      <c r="BK30" s="646"/>
      <c r="BL30" s="646"/>
      <c r="BM30" s="646"/>
      <c r="BN30" s="646"/>
      <c r="BO30" s="646"/>
      <c r="BP30" s="646"/>
      <c r="BQ30" s="647"/>
      <c r="BR30" s="592" t="s">
        <v>295</v>
      </c>
      <c r="BS30" s="646"/>
      <c r="BT30" s="646"/>
      <c r="BU30" s="646"/>
      <c r="BV30" s="646"/>
      <c r="BW30" s="646"/>
      <c r="BX30" s="646"/>
      <c r="BY30" s="646"/>
      <c r="BZ30" s="646"/>
      <c r="CA30" s="646"/>
      <c r="CB30" s="647"/>
      <c r="CD30" s="650"/>
      <c r="CE30" s="651"/>
      <c r="CF30" s="607" t="s">
        <v>296</v>
      </c>
      <c r="CG30" s="608"/>
      <c r="CH30" s="608"/>
      <c r="CI30" s="608"/>
      <c r="CJ30" s="608"/>
      <c r="CK30" s="608"/>
      <c r="CL30" s="608"/>
      <c r="CM30" s="608"/>
      <c r="CN30" s="608"/>
      <c r="CO30" s="608"/>
      <c r="CP30" s="608"/>
      <c r="CQ30" s="609"/>
      <c r="CR30" s="610">
        <v>341364</v>
      </c>
      <c r="CS30" s="611"/>
      <c r="CT30" s="611"/>
      <c r="CU30" s="611"/>
      <c r="CV30" s="611"/>
      <c r="CW30" s="611"/>
      <c r="CX30" s="611"/>
      <c r="CY30" s="612"/>
      <c r="CZ30" s="615">
        <v>9.3000000000000007</v>
      </c>
      <c r="DA30" s="642"/>
      <c r="DB30" s="642"/>
      <c r="DC30" s="645"/>
      <c r="DD30" s="619">
        <v>310773</v>
      </c>
      <c r="DE30" s="611"/>
      <c r="DF30" s="611"/>
      <c r="DG30" s="611"/>
      <c r="DH30" s="611"/>
      <c r="DI30" s="611"/>
      <c r="DJ30" s="611"/>
      <c r="DK30" s="612"/>
      <c r="DL30" s="619">
        <v>310773</v>
      </c>
      <c r="DM30" s="611"/>
      <c r="DN30" s="611"/>
      <c r="DO30" s="611"/>
      <c r="DP30" s="611"/>
      <c r="DQ30" s="611"/>
      <c r="DR30" s="611"/>
      <c r="DS30" s="611"/>
      <c r="DT30" s="611"/>
      <c r="DU30" s="611"/>
      <c r="DV30" s="612"/>
      <c r="DW30" s="615">
        <v>30.5</v>
      </c>
      <c r="DX30" s="642"/>
      <c r="DY30" s="642"/>
      <c r="DZ30" s="642"/>
      <c r="EA30" s="642"/>
      <c r="EB30" s="642"/>
      <c r="EC30" s="643"/>
    </row>
    <row r="31" spans="2:133" ht="11.25" customHeight="1" x14ac:dyDescent="0.15">
      <c r="B31" s="623" t="s">
        <v>297</v>
      </c>
      <c r="C31" s="624"/>
      <c r="D31" s="624"/>
      <c r="E31" s="624"/>
      <c r="F31" s="624"/>
      <c r="G31" s="624"/>
      <c r="H31" s="624"/>
      <c r="I31" s="624"/>
      <c r="J31" s="624"/>
      <c r="K31" s="624"/>
      <c r="L31" s="624"/>
      <c r="M31" s="624"/>
      <c r="N31" s="624"/>
      <c r="O31" s="624"/>
      <c r="P31" s="624"/>
      <c r="Q31" s="625"/>
      <c r="R31" s="610" t="s">
        <v>121</v>
      </c>
      <c r="S31" s="611"/>
      <c r="T31" s="611"/>
      <c r="U31" s="611"/>
      <c r="V31" s="611"/>
      <c r="W31" s="611"/>
      <c r="X31" s="611"/>
      <c r="Y31" s="612"/>
      <c r="Z31" s="613" t="s">
        <v>121</v>
      </c>
      <c r="AA31" s="613"/>
      <c r="AB31" s="613"/>
      <c r="AC31" s="613"/>
      <c r="AD31" s="614" t="s">
        <v>121</v>
      </c>
      <c r="AE31" s="614"/>
      <c r="AF31" s="614"/>
      <c r="AG31" s="614"/>
      <c r="AH31" s="614"/>
      <c r="AI31" s="614"/>
      <c r="AJ31" s="614"/>
      <c r="AK31" s="614"/>
      <c r="AL31" s="615" t="s">
        <v>121</v>
      </c>
      <c r="AM31" s="616"/>
      <c r="AN31" s="616"/>
      <c r="AO31" s="617"/>
      <c r="AP31" s="658" t="s">
        <v>298</v>
      </c>
      <c r="AQ31" s="659"/>
      <c r="AR31" s="659"/>
      <c r="AS31" s="659"/>
      <c r="AT31" s="664" t="s">
        <v>299</v>
      </c>
      <c r="AU31" s="200"/>
      <c r="AV31" s="200"/>
      <c r="AW31" s="200"/>
      <c r="AX31" s="596" t="s">
        <v>177</v>
      </c>
      <c r="AY31" s="597"/>
      <c r="AZ31" s="597"/>
      <c r="BA31" s="597"/>
      <c r="BB31" s="597"/>
      <c r="BC31" s="597"/>
      <c r="BD31" s="597"/>
      <c r="BE31" s="597"/>
      <c r="BF31" s="598"/>
      <c r="BG31" s="657">
        <v>99.1</v>
      </c>
      <c r="BH31" s="654"/>
      <c r="BI31" s="654"/>
      <c r="BJ31" s="654"/>
      <c r="BK31" s="654"/>
      <c r="BL31" s="654"/>
      <c r="BM31" s="605">
        <v>96.9</v>
      </c>
      <c r="BN31" s="654"/>
      <c r="BO31" s="654"/>
      <c r="BP31" s="654"/>
      <c r="BQ31" s="655"/>
      <c r="BR31" s="657">
        <v>99.1</v>
      </c>
      <c r="BS31" s="654"/>
      <c r="BT31" s="654"/>
      <c r="BU31" s="654"/>
      <c r="BV31" s="654"/>
      <c r="BW31" s="654"/>
      <c r="BX31" s="605">
        <v>96.9</v>
      </c>
      <c r="BY31" s="654"/>
      <c r="BZ31" s="654"/>
      <c r="CA31" s="654"/>
      <c r="CB31" s="655"/>
      <c r="CD31" s="650"/>
      <c r="CE31" s="651"/>
      <c r="CF31" s="607" t="s">
        <v>300</v>
      </c>
      <c r="CG31" s="608"/>
      <c r="CH31" s="608"/>
      <c r="CI31" s="608"/>
      <c r="CJ31" s="608"/>
      <c r="CK31" s="608"/>
      <c r="CL31" s="608"/>
      <c r="CM31" s="608"/>
      <c r="CN31" s="608"/>
      <c r="CO31" s="608"/>
      <c r="CP31" s="608"/>
      <c r="CQ31" s="609"/>
      <c r="CR31" s="610">
        <v>8321</v>
      </c>
      <c r="CS31" s="640"/>
      <c r="CT31" s="640"/>
      <c r="CU31" s="640"/>
      <c r="CV31" s="640"/>
      <c r="CW31" s="640"/>
      <c r="CX31" s="640"/>
      <c r="CY31" s="641"/>
      <c r="CZ31" s="615">
        <v>0.2</v>
      </c>
      <c r="DA31" s="642"/>
      <c r="DB31" s="642"/>
      <c r="DC31" s="645"/>
      <c r="DD31" s="619">
        <v>7226</v>
      </c>
      <c r="DE31" s="640"/>
      <c r="DF31" s="640"/>
      <c r="DG31" s="640"/>
      <c r="DH31" s="640"/>
      <c r="DI31" s="640"/>
      <c r="DJ31" s="640"/>
      <c r="DK31" s="641"/>
      <c r="DL31" s="619">
        <v>7226</v>
      </c>
      <c r="DM31" s="640"/>
      <c r="DN31" s="640"/>
      <c r="DO31" s="640"/>
      <c r="DP31" s="640"/>
      <c r="DQ31" s="640"/>
      <c r="DR31" s="640"/>
      <c r="DS31" s="640"/>
      <c r="DT31" s="640"/>
      <c r="DU31" s="640"/>
      <c r="DV31" s="641"/>
      <c r="DW31" s="615">
        <v>0.7</v>
      </c>
      <c r="DX31" s="642"/>
      <c r="DY31" s="642"/>
      <c r="DZ31" s="642"/>
      <c r="EA31" s="642"/>
      <c r="EB31" s="642"/>
      <c r="EC31" s="643"/>
    </row>
    <row r="32" spans="2:133" ht="11.25" customHeight="1" x14ac:dyDescent="0.15">
      <c r="B32" s="607" t="s">
        <v>301</v>
      </c>
      <c r="C32" s="608"/>
      <c r="D32" s="608"/>
      <c r="E32" s="608"/>
      <c r="F32" s="608"/>
      <c r="G32" s="608"/>
      <c r="H32" s="608"/>
      <c r="I32" s="608"/>
      <c r="J32" s="608"/>
      <c r="K32" s="608"/>
      <c r="L32" s="608"/>
      <c r="M32" s="608"/>
      <c r="N32" s="608"/>
      <c r="O32" s="608"/>
      <c r="P32" s="608"/>
      <c r="Q32" s="609"/>
      <c r="R32" s="610">
        <v>591248</v>
      </c>
      <c r="S32" s="611"/>
      <c r="T32" s="611"/>
      <c r="U32" s="611"/>
      <c r="V32" s="611"/>
      <c r="W32" s="611"/>
      <c r="X32" s="611"/>
      <c r="Y32" s="612"/>
      <c r="Z32" s="613">
        <v>15.6</v>
      </c>
      <c r="AA32" s="613"/>
      <c r="AB32" s="613"/>
      <c r="AC32" s="613"/>
      <c r="AD32" s="614" t="s">
        <v>121</v>
      </c>
      <c r="AE32" s="614"/>
      <c r="AF32" s="614"/>
      <c r="AG32" s="614"/>
      <c r="AH32" s="614"/>
      <c r="AI32" s="614"/>
      <c r="AJ32" s="614"/>
      <c r="AK32" s="614"/>
      <c r="AL32" s="615" t="s">
        <v>121</v>
      </c>
      <c r="AM32" s="616"/>
      <c r="AN32" s="616"/>
      <c r="AO32" s="617"/>
      <c r="AP32" s="660"/>
      <c r="AQ32" s="661"/>
      <c r="AR32" s="661"/>
      <c r="AS32" s="661"/>
      <c r="AT32" s="665"/>
      <c r="AU32" s="196" t="s">
        <v>302</v>
      </c>
      <c r="AX32" s="607" t="s">
        <v>303</v>
      </c>
      <c r="AY32" s="608"/>
      <c r="AZ32" s="608"/>
      <c r="BA32" s="608"/>
      <c r="BB32" s="608"/>
      <c r="BC32" s="608"/>
      <c r="BD32" s="608"/>
      <c r="BE32" s="608"/>
      <c r="BF32" s="609"/>
      <c r="BG32" s="667">
        <v>98.7</v>
      </c>
      <c r="BH32" s="640"/>
      <c r="BI32" s="640"/>
      <c r="BJ32" s="640"/>
      <c r="BK32" s="640"/>
      <c r="BL32" s="640"/>
      <c r="BM32" s="616">
        <v>94.6</v>
      </c>
      <c r="BN32" s="640"/>
      <c r="BO32" s="640"/>
      <c r="BP32" s="640"/>
      <c r="BQ32" s="656"/>
      <c r="BR32" s="667">
        <v>98.7</v>
      </c>
      <c r="BS32" s="640"/>
      <c r="BT32" s="640"/>
      <c r="BU32" s="640"/>
      <c r="BV32" s="640"/>
      <c r="BW32" s="640"/>
      <c r="BX32" s="616">
        <v>94.7</v>
      </c>
      <c r="BY32" s="640"/>
      <c r="BZ32" s="640"/>
      <c r="CA32" s="640"/>
      <c r="CB32" s="656"/>
      <c r="CD32" s="652"/>
      <c r="CE32" s="653"/>
      <c r="CF32" s="607" t="s">
        <v>304</v>
      </c>
      <c r="CG32" s="608"/>
      <c r="CH32" s="608"/>
      <c r="CI32" s="608"/>
      <c r="CJ32" s="608"/>
      <c r="CK32" s="608"/>
      <c r="CL32" s="608"/>
      <c r="CM32" s="608"/>
      <c r="CN32" s="608"/>
      <c r="CO32" s="608"/>
      <c r="CP32" s="608"/>
      <c r="CQ32" s="609"/>
      <c r="CR32" s="610">
        <v>543</v>
      </c>
      <c r="CS32" s="611"/>
      <c r="CT32" s="611"/>
      <c r="CU32" s="611"/>
      <c r="CV32" s="611"/>
      <c r="CW32" s="611"/>
      <c r="CX32" s="611"/>
      <c r="CY32" s="612"/>
      <c r="CZ32" s="615">
        <v>0</v>
      </c>
      <c r="DA32" s="642"/>
      <c r="DB32" s="642"/>
      <c r="DC32" s="645"/>
      <c r="DD32" s="619">
        <v>543</v>
      </c>
      <c r="DE32" s="611"/>
      <c r="DF32" s="611"/>
      <c r="DG32" s="611"/>
      <c r="DH32" s="611"/>
      <c r="DI32" s="611"/>
      <c r="DJ32" s="611"/>
      <c r="DK32" s="612"/>
      <c r="DL32" s="619">
        <v>543</v>
      </c>
      <c r="DM32" s="611"/>
      <c r="DN32" s="611"/>
      <c r="DO32" s="611"/>
      <c r="DP32" s="611"/>
      <c r="DQ32" s="611"/>
      <c r="DR32" s="611"/>
      <c r="DS32" s="611"/>
      <c r="DT32" s="611"/>
      <c r="DU32" s="611"/>
      <c r="DV32" s="612"/>
      <c r="DW32" s="615">
        <v>0.1</v>
      </c>
      <c r="DX32" s="642"/>
      <c r="DY32" s="642"/>
      <c r="DZ32" s="642"/>
      <c r="EA32" s="642"/>
      <c r="EB32" s="642"/>
      <c r="EC32" s="643"/>
    </row>
    <row r="33" spans="2:133" ht="11.25" customHeight="1" x14ac:dyDescent="0.15">
      <c r="B33" s="607" t="s">
        <v>305</v>
      </c>
      <c r="C33" s="608"/>
      <c r="D33" s="608"/>
      <c r="E33" s="608"/>
      <c r="F33" s="608"/>
      <c r="G33" s="608"/>
      <c r="H33" s="608"/>
      <c r="I33" s="608"/>
      <c r="J33" s="608"/>
      <c r="K33" s="608"/>
      <c r="L33" s="608"/>
      <c r="M33" s="608"/>
      <c r="N33" s="608"/>
      <c r="O33" s="608"/>
      <c r="P33" s="608"/>
      <c r="Q33" s="609"/>
      <c r="R33" s="610">
        <v>10841</v>
      </c>
      <c r="S33" s="611"/>
      <c r="T33" s="611"/>
      <c r="U33" s="611"/>
      <c r="V33" s="611"/>
      <c r="W33" s="611"/>
      <c r="X33" s="611"/>
      <c r="Y33" s="612"/>
      <c r="Z33" s="613">
        <v>0.3</v>
      </c>
      <c r="AA33" s="613"/>
      <c r="AB33" s="613"/>
      <c r="AC33" s="613"/>
      <c r="AD33" s="614">
        <v>10032</v>
      </c>
      <c r="AE33" s="614"/>
      <c r="AF33" s="614"/>
      <c r="AG33" s="614"/>
      <c r="AH33" s="614"/>
      <c r="AI33" s="614"/>
      <c r="AJ33" s="614"/>
      <c r="AK33" s="614"/>
      <c r="AL33" s="615">
        <v>1</v>
      </c>
      <c r="AM33" s="616"/>
      <c r="AN33" s="616"/>
      <c r="AO33" s="617"/>
      <c r="AP33" s="662"/>
      <c r="AQ33" s="663"/>
      <c r="AR33" s="663"/>
      <c r="AS33" s="663"/>
      <c r="AT33" s="666"/>
      <c r="AU33" s="201"/>
      <c r="AV33" s="201"/>
      <c r="AW33" s="201"/>
      <c r="AX33" s="631" t="s">
        <v>306</v>
      </c>
      <c r="AY33" s="632"/>
      <c r="AZ33" s="632"/>
      <c r="BA33" s="632"/>
      <c r="BB33" s="632"/>
      <c r="BC33" s="632"/>
      <c r="BD33" s="632"/>
      <c r="BE33" s="632"/>
      <c r="BF33" s="633"/>
      <c r="BG33" s="668">
        <v>99.7</v>
      </c>
      <c r="BH33" s="669"/>
      <c r="BI33" s="669"/>
      <c r="BJ33" s="669"/>
      <c r="BK33" s="669"/>
      <c r="BL33" s="669"/>
      <c r="BM33" s="670">
        <v>99.5</v>
      </c>
      <c r="BN33" s="669"/>
      <c r="BO33" s="669"/>
      <c r="BP33" s="669"/>
      <c r="BQ33" s="671"/>
      <c r="BR33" s="668">
        <v>99.4</v>
      </c>
      <c r="BS33" s="669"/>
      <c r="BT33" s="669"/>
      <c r="BU33" s="669"/>
      <c r="BV33" s="669"/>
      <c r="BW33" s="669"/>
      <c r="BX33" s="670">
        <v>99.2</v>
      </c>
      <c r="BY33" s="669"/>
      <c r="BZ33" s="669"/>
      <c r="CA33" s="669"/>
      <c r="CB33" s="671"/>
      <c r="CD33" s="607" t="s">
        <v>307</v>
      </c>
      <c r="CE33" s="608"/>
      <c r="CF33" s="608"/>
      <c r="CG33" s="608"/>
      <c r="CH33" s="608"/>
      <c r="CI33" s="608"/>
      <c r="CJ33" s="608"/>
      <c r="CK33" s="608"/>
      <c r="CL33" s="608"/>
      <c r="CM33" s="608"/>
      <c r="CN33" s="608"/>
      <c r="CO33" s="608"/>
      <c r="CP33" s="608"/>
      <c r="CQ33" s="609"/>
      <c r="CR33" s="610">
        <v>1010966</v>
      </c>
      <c r="CS33" s="640"/>
      <c r="CT33" s="640"/>
      <c r="CU33" s="640"/>
      <c r="CV33" s="640"/>
      <c r="CW33" s="640"/>
      <c r="CX33" s="640"/>
      <c r="CY33" s="641"/>
      <c r="CZ33" s="615">
        <v>27.7</v>
      </c>
      <c r="DA33" s="642"/>
      <c r="DB33" s="642"/>
      <c r="DC33" s="645"/>
      <c r="DD33" s="619">
        <v>685677</v>
      </c>
      <c r="DE33" s="640"/>
      <c r="DF33" s="640"/>
      <c r="DG33" s="640"/>
      <c r="DH33" s="640"/>
      <c r="DI33" s="640"/>
      <c r="DJ33" s="640"/>
      <c r="DK33" s="641"/>
      <c r="DL33" s="619">
        <v>248387</v>
      </c>
      <c r="DM33" s="640"/>
      <c r="DN33" s="640"/>
      <c r="DO33" s="640"/>
      <c r="DP33" s="640"/>
      <c r="DQ33" s="640"/>
      <c r="DR33" s="640"/>
      <c r="DS33" s="640"/>
      <c r="DT33" s="640"/>
      <c r="DU33" s="640"/>
      <c r="DV33" s="641"/>
      <c r="DW33" s="615">
        <v>24.4</v>
      </c>
      <c r="DX33" s="642"/>
      <c r="DY33" s="642"/>
      <c r="DZ33" s="642"/>
      <c r="EA33" s="642"/>
      <c r="EB33" s="642"/>
      <c r="EC33" s="643"/>
    </row>
    <row r="34" spans="2:133" ht="11.25" customHeight="1" x14ac:dyDescent="0.15">
      <c r="B34" s="607" t="s">
        <v>308</v>
      </c>
      <c r="C34" s="608"/>
      <c r="D34" s="608"/>
      <c r="E34" s="608"/>
      <c r="F34" s="608"/>
      <c r="G34" s="608"/>
      <c r="H34" s="608"/>
      <c r="I34" s="608"/>
      <c r="J34" s="608"/>
      <c r="K34" s="608"/>
      <c r="L34" s="608"/>
      <c r="M34" s="608"/>
      <c r="N34" s="608"/>
      <c r="O34" s="608"/>
      <c r="P34" s="608"/>
      <c r="Q34" s="609"/>
      <c r="R34" s="610">
        <v>10356</v>
      </c>
      <c r="S34" s="611"/>
      <c r="T34" s="611"/>
      <c r="U34" s="611"/>
      <c r="V34" s="611"/>
      <c r="W34" s="611"/>
      <c r="X34" s="611"/>
      <c r="Y34" s="612"/>
      <c r="Z34" s="613">
        <v>0.3</v>
      </c>
      <c r="AA34" s="613"/>
      <c r="AB34" s="613"/>
      <c r="AC34" s="613"/>
      <c r="AD34" s="614" t="s">
        <v>121</v>
      </c>
      <c r="AE34" s="614"/>
      <c r="AF34" s="614"/>
      <c r="AG34" s="614"/>
      <c r="AH34" s="614"/>
      <c r="AI34" s="614"/>
      <c r="AJ34" s="614"/>
      <c r="AK34" s="614"/>
      <c r="AL34" s="615" t="s">
        <v>121</v>
      </c>
      <c r="AM34" s="616"/>
      <c r="AN34" s="616"/>
      <c r="AO34" s="617"/>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7" t="s">
        <v>309</v>
      </c>
      <c r="CE34" s="608"/>
      <c r="CF34" s="608"/>
      <c r="CG34" s="608"/>
      <c r="CH34" s="608"/>
      <c r="CI34" s="608"/>
      <c r="CJ34" s="608"/>
      <c r="CK34" s="608"/>
      <c r="CL34" s="608"/>
      <c r="CM34" s="608"/>
      <c r="CN34" s="608"/>
      <c r="CO34" s="608"/>
      <c r="CP34" s="608"/>
      <c r="CQ34" s="609"/>
      <c r="CR34" s="610">
        <v>488415</v>
      </c>
      <c r="CS34" s="611"/>
      <c r="CT34" s="611"/>
      <c r="CU34" s="611"/>
      <c r="CV34" s="611"/>
      <c r="CW34" s="611"/>
      <c r="CX34" s="611"/>
      <c r="CY34" s="612"/>
      <c r="CZ34" s="615">
        <v>13.4</v>
      </c>
      <c r="DA34" s="642"/>
      <c r="DB34" s="642"/>
      <c r="DC34" s="645"/>
      <c r="DD34" s="619">
        <v>263535</v>
      </c>
      <c r="DE34" s="611"/>
      <c r="DF34" s="611"/>
      <c r="DG34" s="611"/>
      <c r="DH34" s="611"/>
      <c r="DI34" s="611"/>
      <c r="DJ34" s="611"/>
      <c r="DK34" s="612"/>
      <c r="DL34" s="619">
        <v>180755</v>
      </c>
      <c r="DM34" s="611"/>
      <c r="DN34" s="611"/>
      <c r="DO34" s="611"/>
      <c r="DP34" s="611"/>
      <c r="DQ34" s="611"/>
      <c r="DR34" s="611"/>
      <c r="DS34" s="611"/>
      <c r="DT34" s="611"/>
      <c r="DU34" s="611"/>
      <c r="DV34" s="612"/>
      <c r="DW34" s="615">
        <v>17.7</v>
      </c>
      <c r="DX34" s="642"/>
      <c r="DY34" s="642"/>
      <c r="DZ34" s="642"/>
      <c r="EA34" s="642"/>
      <c r="EB34" s="642"/>
      <c r="EC34" s="643"/>
    </row>
    <row r="35" spans="2:133" ht="11.25" customHeight="1" x14ac:dyDescent="0.15">
      <c r="B35" s="607" t="s">
        <v>310</v>
      </c>
      <c r="C35" s="608"/>
      <c r="D35" s="608"/>
      <c r="E35" s="608"/>
      <c r="F35" s="608"/>
      <c r="G35" s="608"/>
      <c r="H35" s="608"/>
      <c r="I35" s="608"/>
      <c r="J35" s="608"/>
      <c r="K35" s="608"/>
      <c r="L35" s="608"/>
      <c r="M35" s="608"/>
      <c r="N35" s="608"/>
      <c r="O35" s="608"/>
      <c r="P35" s="608"/>
      <c r="Q35" s="609"/>
      <c r="R35" s="610">
        <v>139276</v>
      </c>
      <c r="S35" s="611"/>
      <c r="T35" s="611"/>
      <c r="U35" s="611"/>
      <c r="V35" s="611"/>
      <c r="W35" s="611"/>
      <c r="X35" s="611"/>
      <c r="Y35" s="612"/>
      <c r="Z35" s="613">
        <v>3.7</v>
      </c>
      <c r="AA35" s="613"/>
      <c r="AB35" s="613"/>
      <c r="AC35" s="613"/>
      <c r="AD35" s="614" t="s">
        <v>121</v>
      </c>
      <c r="AE35" s="614"/>
      <c r="AF35" s="614"/>
      <c r="AG35" s="614"/>
      <c r="AH35" s="614"/>
      <c r="AI35" s="614"/>
      <c r="AJ35" s="614"/>
      <c r="AK35" s="614"/>
      <c r="AL35" s="615" t="s">
        <v>121</v>
      </c>
      <c r="AM35" s="616"/>
      <c r="AN35" s="616"/>
      <c r="AO35" s="617"/>
      <c r="AP35" s="206"/>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69400</v>
      </c>
      <c r="CS35" s="640"/>
      <c r="CT35" s="640"/>
      <c r="CU35" s="640"/>
      <c r="CV35" s="640"/>
      <c r="CW35" s="640"/>
      <c r="CX35" s="640"/>
      <c r="CY35" s="641"/>
      <c r="CZ35" s="615">
        <v>1.9</v>
      </c>
      <c r="DA35" s="642"/>
      <c r="DB35" s="642"/>
      <c r="DC35" s="645"/>
      <c r="DD35" s="619">
        <v>57388</v>
      </c>
      <c r="DE35" s="640"/>
      <c r="DF35" s="640"/>
      <c r="DG35" s="640"/>
      <c r="DH35" s="640"/>
      <c r="DI35" s="640"/>
      <c r="DJ35" s="640"/>
      <c r="DK35" s="641"/>
      <c r="DL35" s="619">
        <v>8784</v>
      </c>
      <c r="DM35" s="640"/>
      <c r="DN35" s="640"/>
      <c r="DO35" s="640"/>
      <c r="DP35" s="640"/>
      <c r="DQ35" s="640"/>
      <c r="DR35" s="640"/>
      <c r="DS35" s="640"/>
      <c r="DT35" s="640"/>
      <c r="DU35" s="640"/>
      <c r="DV35" s="641"/>
      <c r="DW35" s="615">
        <v>0.9</v>
      </c>
      <c r="DX35" s="642"/>
      <c r="DY35" s="642"/>
      <c r="DZ35" s="642"/>
      <c r="EA35" s="642"/>
      <c r="EB35" s="642"/>
      <c r="EC35" s="643"/>
    </row>
    <row r="36" spans="2:133" ht="11.25" customHeight="1" x14ac:dyDescent="0.15">
      <c r="B36" s="607" t="s">
        <v>314</v>
      </c>
      <c r="C36" s="608"/>
      <c r="D36" s="608"/>
      <c r="E36" s="608"/>
      <c r="F36" s="608"/>
      <c r="G36" s="608"/>
      <c r="H36" s="608"/>
      <c r="I36" s="608"/>
      <c r="J36" s="608"/>
      <c r="K36" s="608"/>
      <c r="L36" s="608"/>
      <c r="M36" s="608"/>
      <c r="N36" s="608"/>
      <c r="O36" s="608"/>
      <c r="P36" s="608"/>
      <c r="Q36" s="609"/>
      <c r="R36" s="610">
        <v>175983</v>
      </c>
      <c r="S36" s="611"/>
      <c r="T36" s="611"/>
      <c r="U36" s="611"/>
      <c r="V36" s="611"/>
      <c r="W36" s="611"/>
      <c r="X36" s="611"/>
      <c r="Y36" s="612"/>
      <c r="Z36" s="613">
        <v>4.5999999999999996</v>
      </c>
      <c r="AA36" s="613"/>
      <c r="AB36" s="613"/>
      <c r="AC36" s="613"/>
      <c r="AD36" s="614" t="s">
        <v>121</v>
      </c>
      <c r="AE36" s="614"/>
      <c r="AF36" s="614"/>
      <c r="AG36" s="614"/>
      <c r="AH36" s="614"/>
      <c r="AI36" s="614"/>
      <c r="AJ36" s="614"/>
      <c r="AK36" s="614"/>
      <c r="AL36" s="615" t="s">
        <v>121</v>
      </c>
      <c r="AM36" s="616"/>
      <c r="AN36" s="616"/>
      <c r="AO36" s="617"/>
      <c r="AP36" s="206"/>
      <c r="AQ36" s="672" t="s">
        <v>315</v>
      </c>
      <c r="AR36" s="673"/>
      <c r="AS36" s="673"/>
      <c r="AT36" s="673"/>
      <c r="AU36" s="673"/>
      <c r="AV36" s="673"/>
      <c r="AW36" s="673"/>
      <c r="AX36" s="673"/>
      <c r="AY36" s="674"/>
      <c r="AZ36" s="599">
        <v>18159</v>
      </c>
      <c r="BA36" s="600"/>
      <c r="BB36" s="600"/>
      <c r="BC36" s="600"/>
      <c r="BD36" s="600"/>
      <c r="BE36" s="600"/>
      <c r="BF36" s="675"/>
      <c r="BG36" s="596" t="s">
        <v>316</v>
      </c>
      <c r="BH36" s="597"/>
      <c r="BI36" s="597"/>
      <c r="BJ36" s="597"/>
      <c r="BK36" s="597"/>
      <c r="BL36" s="597"/>
      <c r="BM36" s="597"/>
      <c r="BN36" s="597"/>
      <c r="BO36" s="597"/>
      <c r="BP36" s="597"/>
      <c r="BQ36" s="597"/>
      <c r="BR36" s="597"/>
      <c r="BS36" s="597"/>
      <c r="BT36" s="597"/>
      <c r="BU36" s="598"/>
      <c r="BV36" s="599">
        <v>18856</v>
      </c>
      <c r="BW36" s="600"/>
      <c r="BX36" s="600"/>
      <c r="BY36" s="600"/>
      <c r="BZ36" s="600"/>
      <c r="CA36" s="600"/>
      <c r="CB36" s="675"/>
      <c r="CD36" s="607" t="s">
        <v>317</v>
      </c>
      <c r="CE36" s="608"/>
      <c r="CF36" s="608"/>
      <c r="CG36" s="608"/>
      <c r="CH36" s="608"/>
      <c r="CI36" s="608"/>
      <c r="CJ36" s="608"/>
      <c r="CK36" s="608"/>
      <c r="CL36" s="608"/>
      <c r="CM36" s="608"/>
      <c r="CN36" s="608"/>
      <c r="CO36" s="608"/>
      <c r="CP36" s="608"/>
      <c r="CQ36" s="609"/>
      <c r="CR36" s="610">
        <v>214372</v>
      </c>
      <c r="CS36" s="611"/>
      <c r="CT36" s="611"/>
      <c r="CU36" s="611"/>
      <c r="CV36" s="611"/>
      <c r="CW36" s="611"/>
      <c r="CX36" s="611"/>
      <c r="CY36" s="612"/>
      <c r="CZ36" s="615">
        <v>5.9</v>
      </c>
      <c r="DA36" s="642"/>
      <c r="DB36" s="642"/>
      <c r="DC36" s="645"/>
      <c r="DD36" s="619">
        <v>129295</v>
      </c>
      <c r="DE36" s="611"/>
      <c r="DF36" s="611"/>
      <c r="DG36" s="611"/>
      <c r="DH36" s="611"/>
      <c r="DI36" s="611"/>
      <c r="DJ36" s="611"/>
      <c r="DK36" s="612"/>
      <c r="DL36" s="619">
        <v>50166</v>
      </c>
      <c r="DM36" s="611"/>
      <c r="DN36" s="611"/>
      <c r="DO36" s="611"/>
      <c r="DP36" s="611"/>
      <c r="DQ36" s="611"/>
      <c r="DR36" s="611"/>
      <c r="DS36" s="611"/>
      <c r="DT36" s="611"/>
      <c r="DU36" s="611"/>
      <c r="DV36" s="612"/>
      <c r="DW36" s="615">
        <v>4.9000000000000004</v>
      </c>
      <c r="DX36" s="642"/>
      <c r="DY36" s="642"/>
      <c r="DZ36" s="642"/>
      <c r="EA36" s="642"/>
      <c r="EB36" s="642"/>
      <c r="EC36" s="643"/>
    </row>
    <row r="37" spans="2:133" ht="11.25" customHeight="1" x14ac:dyDescent="0.15">
      <c r="B37" s="607" t="s">
        <v>318</v>
      </c>
      <c r="C37" s="608"/>
      <c r="D37" s="608"/>
      <c r="E37" s="608"/>
      <c r="F37" s="608"/>
      <c r="G37" s="608"/>
      <c r="H37" s="608"/>
      <c r="I37" s="608"/>
      <c r="J37" s="608"/>
      <c r="K37" s="608"/>
      <c r="L37" s="608"/>
      <c r="M37" s="608"/>
      <c r="N37" s="608"/>
      <c r="O37" s="608"/>
      <c r="P37" s="608"/>
      <c r="Q37" s="609"/>
      <c r="R37" s="610">
        <v>33758</v>
      </c>
      <c r="S37" s="611"/>
      <c r="T37" s="611"/>
      <c r="U37" s="611"/>
      <c r="V37" s="611"/>
      <c r="W37" s="611"/>
      <c r="X37" s="611"/>
      <c r="Y37" s="612"/>
      <c r="Z37" s="613">
        <v>0.9</v>
      </c>
      <c r="AA37" s="613"/>
      <c r="AB37" s="613"/>
      <c r="AC37" s="613"/>
      <c r="AD37" s="614">
        <v>1262</v>
      </c>
      <c r="AE37" s="614"/>
      <c r="AF37" s="614"/>
      <c r="AG37" s="614"/>
      <c r="AH37" s="614"/>
      <c r="AI37" s="614"/>
      <c r="AJ37" s="614"/>
      <c r="AK37" s="614"/>
      <c r="AL37" s="615">
        <v>0.1</v>
      </c>
      <c r="AM37" s="616"/>
      <c r="AN37" s="616"/>
      <c r="AO37" s="617"/>
      <c r="AQ37" s="676" t="s">
        <v>319</v>
      </c>
      <c r="AR37" s="677"/>
      <c r="AS37" s="677"/>
      <c r="AT37" s="677"/>
      <c r="AU37" s="677"/>
      <c r="AV37" s="677"/>
      <c r="AW37" s="677"/>
      <c r="AX37" s="677"/>
      <c r="AY37" s="678"/>
      <c r="AZ37" s="610">
        <v>7000</v>
      </c>
      <c r="BA37" s="611"/>
      <c r="BB37" s="611"/>
      <c r="BC37" s="611"/>
      <c r="BD37" s="640"/>
      <c r="BE37" s="640"/>
      <c r="BF37" s="656"/>
      <c r="BG37" s="607" t="s">
        <v>320</v>
      </c>
      <c r="BH37" s="608"/>
      <c r="BI37" s="608"/>
      <c r="BJ37" s="608"/>
      <c r="BK37" s="608"/>
      <c r="BL37" s="608"/>
      <c r="BM37" s="608"/>
      <c r="BN37" s="608"/>
      <c r="BO37" s="608"/>
      <c r="BP37" s="608"/>
      <c r="BQ37" s="608"/>
      <c r="BR37" s="608"/>
      <c r="BS37" s="608"/>
      <c r="BT37" s="608"/>
      <c r="BU37" s="609"/>
      <c r="BV37" s="610">
        <v>18856</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6867</v>
      </c>
      <c r="CS37" s="640"/>
      <c r="CT37" s="640"/>
      <c r="CU37" s="640"/>
      <c r="CV37" s="640"/>
      <c r="CW37" s="640"/>
      <c r="CX37" s="640"/>
      <c r="CY37" s="641"/>
      <c r="CZ37" s="615">
        <v>0.2</v>
      </c>
      <c r="DA37" s="642"/>
      <c r="DB37" s="642"/>
      <c r="DC37" s="645"/>
      <c r="DD37" s="619">
        <v>6867</v>
      </c>
      <c r="DE37" s="640"/>
      <c r="DF37" s="640"/>
      <c r="DG37" s="640"/>
      <c r="DH37" s="640"/>
      <c r="DI37" s="640"/>
      <c r="DJ37" s="640"/>
      <c r="DK37" s="641"/>
      <c r="DL37" s="619">
        <v>6867</v>
      </c>
      <c r="DM37" s="640"/>
      <c r="DN37" s="640"/>
      <c r="DO37" s="640"/>
      <c r="DP37" s="640"/>
      <c r="DQ37" s="640"/>
      <c r="DR37" s="640"/>
      <c r="DS37" s="640"/>
      <c r="DT37" s="640"/>
      <c r="DU37" s="640"/>
      <c r="DV37" s="641"/>
      <c r="DW37" s="615">
        <v>0.7</v>
      </c>
      <c r="DX37" s="642"/>
      <c r="DY37" s="642"/>
      <c r="DZ37" s="642"/>
      <c r="EA37" s="642"/>
      <c r="EB37" s="642"/>
      <c r="EC37" s="643"/>
    </row>
    <row r="38" spans="2:133" ht="11.25" customHeight="1" x14ac:dyDescent="0.15">
      <c r="B38" s="607" t="s">
        <v>322</v>
      </c>
      <c r="C38" s="608"/>
      <c r="D38" s="608"/>
      <c r="E38" s="608"/>
      <c r="F38" s="608"/>
      <c r="G38" s="608"/>
      <c r="H38" s="608"/>
      <c r="I38" s="608"/>
      <c r="J38" s="608"/>
      <c r="K38" s="608"/>
      <c r="L38" s="608"/>
      <c r="M38" s="608"/>
      <c r="N38" s="608"/>
      <c r="O38" s="608"/>
      <c r="P38" s="608"/>
      <c r="Q38" s="609"/>
      <c r="R38" s="610">
        <v>596482</v>
      </c>
      <c r="S38" s="611"/>
      <c r="T38" s="611"/>
      <c r="U38" s="611"/>
      <c r="V38" s="611"/>
      <c r="W38" s="611"/>
      <c r="X38" s="611"/>
      <c r="Y38" s="612"/>
      <c r="Z38" s="613">
        <v>15.7</v>
      </c>
      <c r="AA38" s="613"/>
      <c r="AB38" s="613"/>
      <c r="AC38" s="613"/>
      <c r="AD38" s="614" t="s">
        <v>121</v>
      </c>
      <c r="AE38" s="614"/>
      <c r="AF38" s="614"/>
      <c r="AG38" s="614"/>
      <c r="AH38" s="614"/>
      <c r="AI38" s="614"/>
      <c r="AJ38" s="614"/>
      <c r="AK38" s="614"/>
      <c r="AL38" s="615" t="s">
        <v>121</v>
      </c>
      <c r="AM38" s="616"/>
      <c r="AN38" s="616"/>
      <c r="AO38" s="617"/>
      <c r="AQ38" s="676" t="s">
        <v>323</v>
      </c>
      <c r="AR38" s="677"/>
      <c r="AS38" s="677"/>
      <c r="AT38" s="677"/>
      <c r="AU38" s="677"/>
      <c r="AV38" s="677"/>
      <c r="AW38" s="677"/>
      <c r="AX38" s="677"/>
      <c r="AY38" s="678"/>
      <c r="AZ38" s="610" t="s">
        <v>121</v>
      </c>
      <c r="BA38" s="611"/>
      <c r="BB38" s="611"/>
      <c r="BC38" s="611"/>
      <c r="BD38" s="640"/>
      <c r="BE38" s="640"/>
      <c r="BF38" s="656"/>
      <c r="BG38" s="607" t="s">
        <v>324</v>
      </c>
      <c r="BH38" s="608"/>
      <c r="BI38" s="608"/>
      <c r="BJ38" s="608"/>
      <c r="BK38" s="608"/>
      <c r="BL38" s="608"/>
      <c r="BM38" s="608"/>
      <c r="BN38" s="608"/>
      <c r="BO38" s="608"/>
      <c r="BP38" s="608"/>
      <c r="BQ38" s="608"/>
      <c r="BR38" s="608"/>
      <c r="BS38" s="608"/>
      <c r="BT38" s="608"/>
      <c r="BU38" s="609"/>
      <c r="BV38" s="610">
        <v>92</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11159</v>
      </c>
      <c r="CS38" s="611"/>
      <c r="CT38" s="611"/>
      <c r="CU38" s="611"/>
      <c r="CV38" s="611"/>
      <c r="CW38" s="611"/>
      <c r="CX38" s="611"/>
      <c r="CY38" s="612"/>
      <c r="CZ38" s="615">
        <v>0.3</v>
      </c>
      <c r="DA38" s="642"/>
      <c r="DB38" s="642"/>
      <c r="DC38" s="645"/>
      <c r="DD38" s="619">
        <v>8682</v>
      </c>
      <c r="DE38" s="611"/>
      <c r="DF38" s="611"/>
      <c r="DG38" s="611"/>
      <c r="DH38" s="611"/>
      <c r="DI38" s="611"/>
      <c r="DJ38" s="611"/>
      <c r="DK38" s="612"/>
      <c r="DL38" s="619">
        <v>8682</v>
      </c>
      <c r="DM38" s="611"/>
      <c r="DN38" s="611"/>
      <c r="DO38" s="611"/>
      <c r="DP38" s="611"/>
      <c r="DQ38" s="611"/>
      <c r="DR38" s="611"/>
      <c r="DS38" s="611"/>
      <c r="DT38" s="611"/>
      <c r="DU38" s="611"/>
      <c r="DV38" s="612"/>
      <c r="DW38" s="615">
        <v>0.9</v>
      </c>
      <c r="DX38" s="642"/>
      <c r="DY38" s="642"/>
      <c r="DZ38" s="642"/>
      <c r="EA38" s="642"/>
      <c r="EB38" s="642"/>
      <c r="EC38" s="643"/>
    </row>
    <row r="39" spans="2:133" ht="11.25" customHeight="1" x14ac:dyDescent="0.15">
      <c r="B39" s="607" t="s">
        <v>326</v>
      </c>
      <c r="C39" s="608"/>
      <c r="D39" s="608"/>
      <c r="E39" s="608"/>
      <c r="F39" s="608"/>
      <c r="G39" s="608"/>
      <c r="H39" s="608"/>
      <c r="I39" s="608"/>
      <c r="J39" s="608"/>
      <c r="K39" s="608"/>
      <c r="L39" s="608"/>
      <c r="M39" s="608"/>
      <c r="N39" s="608"/>
      <c r="O39" s="608"/>
      <c r="P39" s="608"/>
      <c r="Q39" s="609"/>
      <c r="R39" s="610" t="s">
        <v>121</v>
      </c>
      <c r="S39" s="611"/>
      <c r="T39" s="611"/>
      <c r="U39" s="611"/>
      <c r="V39" s="611"/>
      <c r="W39" s="611"/>
      <c r="X39" s="611"/>
      <c r="Y39" s="612"/>
      <c r="Z39" s="613" t="s">
        <v>121</v>
      </c>
      <c r="AA39" s="613"/>
      <c r="AB39" s="613"/>
      <c r="AC39" s="613"/>
      <c r="AD39" s="614" t="s">
        <v>121</v>
      </c>
      <c r="AE39" s="614"/>
      <c r="AF39" s="614"/>
      <c r="AG39" s="614"/>
      <c r="AH39" s="614"/>
      <c r="AI39" s="614"/>
      <c r="AJ39" s="614"/>
      <c r="AK39" s="614"/>
      <c r="AL39" s="615" t="s">
        <v>121</v>
      </c>
      <c r="AM39" s="616"/>
      <c r="AN39" s="616"/>
      <c r="AO39" s="617"/>
      <c r="AQ39" s="676" t="s">
        <v>327</v>
      </c>
      <c r="AR39" s="677"/>
      <c r="AS39" s="677"/>
      <c r="AT39" s="677"/>
      <c r="AU39" s="677"/>
      <c r="AV39" s="677"/>
      <c r="AW39" s="677"/>
      <c r="AX39" s="677"/>
      <c r="AY39" s="678"/>
      <c r="AZ39" s="610" t="s">
        <v>121</v>
      </c>
      <c r="BA39" s="611"/>
      <c r="BB39" s="611"/>
      <c r="BC39" s="611"/>
      <c r="BD39" s="640"/>
      <c r="BE39" s="640"/>
      <c r="BF39" s="656"/>
      <c r="BG39" s="607" t="s">
        <v>328</v>
      </c>
      <c r="BH39" s="608"/>
      <c r="BI39" s="608"/>
      <c r="BJ39" s="608"/>
      <c r="BK39" s="608"/>
      <c r="BL39" s="608"/>
      <c r="BM39" s="608"/>
      <c r="BN39" s="608"/>
      <c r="BO39" s="608"/>
      <c r="BP39" s="608"/>
      <c r="BQ39" s="608"/>
      <c r="BR39" s="608"/>
      <c r="BS39" s="608"/>
      <c r="BT39" s="608"/>
      <c r="BU39" s="609"/>
      <c r="BV39" s="610">
        <v>145</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227620</v>
      </c>
      <c r="CS39" s="640"/>
      <c r="CT39" s="640"/>
      <c r="CU39" s="640"/>
      <c r="CV39" s="640"/>
      <c r="CW39" s="640"/>
      <c r="CX39" s="640"/>
      <c r="CY39" s="641"/>
      <c r="CZ39" s="615">
        <v>6.2</v>
      </c>
      <c r="DA39" s="642"/>
      <c r="DB39" s="642"/>
      <c r="DC39" s="645"/>
      <c r="DD39" s="619">
        <v>226777</v>
      </c>
      <c r="DE39" s="640"/>
      <c r="DF39" s="640"/>
      <c r="DG39" s="640"/>
      <c r="DH39" s="640"/>
      <c r="DI39" s="640"/>
      <c r="DJ39" s="640"/>
      <c r="DK39" s="641"/>
      <c r="DL39" s="619" t="s">
        <v>121</v>
      </c>
      <c r="DM39" s="640"/>
      <c r="DN39" s="640"/>
      <c r="DO39" s="640"/>
      <c r="DP39" s="640"/>
      <c r="DQ39" s="640"/>
      <c r="DR39" s="640"/>
      <c r="DS39" s="640"/>
      <c r="DT39" s="640"/>
      <c r="DU39" s="640"/>
      <c r="DV39" s="641"/>
      <c r="DW39" s="615" t="s">
        <v>121</v>
      </c>
      <c r="DX39" s="642"/>
      <c r="DY39" s="642"/>
      <c r="DZ39" s="642"/>
      <c r="EA39" s="642"/>
      <c r="EB39" s="642"/>
      <c r="EC39" s="643"/>
    </row>
    <row r="40" spans="2:133" ht="11.25" customHeight="1" x14ac:dyDescent="0.15">
      <c r="B40" s="607" t="s">
        <v>330</v>
      </c>
      <c r="C40" s="608"/>
      <c r="D40" s="608"/>
      <c r="E40" s="608"/>
      <c r="F40" s="608"/>
      <c r="G40" s="608"/>
      <c r="H40" s="608"/>
      <c r="I40" s="608"/>
      <c r="J40" s="608"/>
      <c r="K40" s="608"/>
      <c r="L40" s="608"/>
      <c r="M40" s="608"/>
      <c r="N40" s="608"/>
      <c r="O40" s="608"/>
      <c r="P40" s="608"/>
      <c r="Q40" s="609"/>
      <c r="R40" s="610">
        <v>1582</v>
      </c>
      <c r="S40" s="611"/>
      <c r="T40" s="611"/>
      <c r="U40" s="611"/>
      <c r="V40" s="611"/>
      <c r="W40" s="611"/>
      <c r="X40" s="611"/>
      <c r="Y40" s="612"/>
      <c r="Z40" s="613">
        <v>0</v>
      </c>
      <c r="AA40" s="613"/>
      <c r="AB40" s="613"/>
      <c r="AC40" s="613"/>
      <c r="AD40" s="614" t="s">
        <v>121</v>
      </c>
      <c r="AE40" s="614"/>
      <c r="AF40" s="614"/>
      <c r="AG40" s="614"/>
      <c r="AH40" s="614"/>
      <c r="AI40" s="614"/>
      <c r="AJ40" s="614"/>
      <c r="AK40" s="614"/>
      <c r="AL40" s="615" t="s">
        <v>121</v>
      </c>
      <c r="AM40" s="616"/>
      <c r="AN40" s="616"/>
      <c r="AO40" s="617"/>
      <c r="AQ40" s="676" t="s">
        <v>331</v>
      </c>
      <c r="AR40" s="677"/>
      <c r="AS40" s="677"/>
      <c r="AT40" s="677"/>
      <c r="AU40" s="677"/>
      <c r="AV40" s="677"/>
      <c r="AW40" s="677"/>
      <c r="AX40" s="677"/>
      <c r="AY40" s="678"/>
      <c r="AZ40" s="610" t="s">
        <v>121</v>
      </c>
      <c r="BA40" s="611"/>
      <c r="BB40" s="611"/>
      <c r="BC40" s="611"/>
      <c r="BD40" s="640"/>
      <c r="BE40" s="640"/>
      <c r="BF40" s="656"/>
      <c r="BG40" s="660" t="s">
        <v>332</v>
      </c>
      <c r="BH40" s="661"/>
      <c r="BI40" s="661"/>
      <c r="BJ40" s="661"/>
      <c r="BK40" s="661"/>
      <c r="BL40" s="202"/>
      <c r="BM40" s="608" t="s">
        <v>333</v>
      </c>
      <c r="BN40" s="608"/>
      <c r="BO40" s="608"/>
      <c r="BP40" s="608"/>
      <c r="BQ40" s="608"/>
      <c r="BR40" s="608"/>
      <c r="BS40" s="608"/>
      <c r="BT40" s="608"/>
      <c r="BU40" s="609"/>
      <c r="BV40" s="610">
        <v>87</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t="s">
        <v>121</v>
      </c>
      <c r="CS40" s="611"/>
      <c r="CT40" s="611"/>
      <c r="CU40" s="611"/>
      <c r="CV40" s="611"/>
      <c r="CW40" s="611"/>
      <c r="CX40" s="611"/>
      <c r="CY40" s="612"/>
      <c r="CZ40" s="615" t="s">
        <v>121</v>
      </c>
      <c r="DA40" s="642"/>
      <c r="DB40" s="642"/>
      <c r="DC40" s="645"/>
      <c r="DD40" s="619" t="s">
        <v>121</v>
      </c>
      <c r="DE40" s="611"/>
      <c r="DF40" s="611"/>
      <c r="DG40" s="611"/>
      <c r="DH40" s="611"/>
      <c r="DI40" s="611"/>
      <c r="DJ40" s="611"/>
      <c r="DK40" s="612"/>
      <c r="DL40" s="619" t="s">
        <v>121</v>
      </c>
      <c r="DM40" s="611"/>
      <c r="DN40" s="611"/>
      <c r="DO40" s="611"/>
      <c r="DP40" s="611"/>
      <c r="DQ40" s="611"/>
      <c r="DR40" s="611"/>
      <c r="DS40" s="611"/>
      <c r="DT40" s="611"/>
      <c r="DU40" s="611"/>
      <c r="DV40" s="612"/>
      <c r="DW40" s="615" t="s">
        <v>121</v>
      </c>
      <c r="DX40" s="642"/>
      <c r="DY40" s="642"/>
      <c r="DZ40" s="642"/>
      <c r="EA40" s="642"/>
      <c r="EB40" s="642"/>
      <c r="EC40" s="643"/>
    </row>
    <row r="41" spans="2:133" ht="11.25" customHeight="1" x14ac:dyDescent="0.15">
      <c r="B41" s="631" t="s">
        <v>335</v>
      </c>
      <c r="C41" s="632"/>
      <c r="D41" s="632"/>
      <c r="E41" s="632"/>
      <c r="F41" s="632"/>
      <c r="G41" s="632"/>
      <c r="H41" s="632"/>
      <c r="I41" s="632"/>
      <c r="J41" s="632"/>
      <c r="K41" s="632"/>
      <c r="L41" s="632"/>
      <c r="M41" s="632"/>
      <c r="N41" s="632"/>
      <c r="O41" s="632"/>
      <c r="P41" s="632"/>
      <c r="Q41" s="633"/>
      <c r="R41" s="685">
        <v>3792131</v>
      </c>
      <c r="S41" s="686"/>
      <c r="T41" s="686"/>
      <c r="U41" s="686"/>
      <c r="V41" s="686"/>
      <c r="W41" s="686"/>
      <c r="X41" s="686"/>
      <c r="Y41" s="687"/>
      <c r="Z41" s="688">
        <v>100</v>
      </c>
      <c r="AA41" s="688"/>
      <c r="AB41" s="688"/>
      <c r="AC41" s="688"/>
      <c r="AD41" s="689">
        <v>1016801</v>
      </c>
      <c r="AE41" s="689"/>
      <c r="AF41" s="689"/>
      <c r="AG41" s="689"/>
      <c r="AH41" s="689"/>
      <c r="AI41" s="689"/>
      <c r="AJ41" s="689"/>
      <c r="AK41" s="689"/>
      <c r="AL41" s="690">
        <v>100</v>
      </c>
      <c r="AM41" s="670"/>
      <c r="AN41" s="670"/>
      <c r="AO41" s="691"/>
      <c r="AQ41" s="676" t="s">
        <v>336</v>
      </c>
      <c r="AR41" s="677"/>
      <c r="AS41" s="677"/>
      <c r="AT41" s="677"/>
      <c r="AU41" s="677"/>
      <c r="AV41" s="677"/>
      <c r="AW41" s="677"/>
      <c r="AX41" s="677"/>
      <c r="AY41" s="678"/>
      <c r="AZ41" s="610">
        <v>9973</v>
      </c>
      <c r="BA41" s="611"/>
      <c r="BB41" s="611"/>
      <c r="BC41" s="611"/>
      <c r="BD41" s="640"/>
      <c r="BE41" s="640"/>
      <c r="BF41" s="656"/>
      <c r="BG41" s="660"/>
      <c r="BH41" s="661"/>
      <c r="BI41" s="661"/>
      <c r="BJ41" s="661"/>
      <c r="BK41" s="661"/>
      <c r="BL41" s="202"/>
      <c r="BM41" s="608" t="s">
        <v>337</v>
      </c>
      <c r="BN41" s="608"/>
      <c r="BO41" s="608"/>
      <c r="BP41" s="608"/>
      <c r="BQ41" s="608"/>
      <c r="BR41" s="608"/>
      <c r="BS41" s="608"/>
      <c r="BT41" s="608"/>
      <c r="BU41" s="609"/>
      <c r="BV41" s="610">
        <v>23</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121</v>
      </c>
      <c r="CS41" s="640"/>
      <c r="CT41" s="640"/>
      <c r="CU41" s="640"/>
      <c r="CV41" s="640"/>
      <c r="CW41" s="640"/>
      <c r="CX41" s="640"/>
      <c r="CY41" s="641"/>
      <c r="CZ41" s="615" t="s">
        <v>121</v>
      </c>
      <c r="DA41" s="642"/>
      <c r="DB41" s="642"/>
      <c r="DC41" s="645"/>
      <c r="DD41" s="619" t="s">
        <v>121</v>
      </c>
      <c r="DE41" s="640"/>
      <c r="DF41" s="640"/>
      <c r="DG41" s="640"/>
      <c r="DH41" s="640"/>
      <c r="DI41" s="640"/>
      <c r="DJ41" s="640"/>
      <c r="DK41" s="641"/>
      <c r="DL41" s="679"/>
      <c r="DM41" s="680"/>
      <c r="DN41" s="680"/>
      <c r="DO41" s="680"/>
      <c r="DP41" s="680"/>
      <c r="DQ41" s="680"/>
      <c r="DR41" s="680"/>
      <c r="DS41" s="680"/>
      <c r="DT41" s="680"/>
      <c r="DU41" s="680"/>
      <c r="DV41" s="681"/>
      <c r="DW41" s="682"/>
      <c r="DX41" s="683"/>
      <c r="DY41" s="683"/>
      <c r="DZ41" s="683"/>
      <c r="EA41" s="683"/>
      <c r="EB41" s="683"/>
      <c r="EC41" s="684"/>
    </row>
    <row r="42" spans="2:133" ht="11.25" customHeight="1" x14ac:dyDescent="0.15">
      <c r="AQ42" s="692" t="s">
        <v>339</v>
      </c>
      <c r="AR42" s="693"/>
      <c r="AS42" s="693"/>
      <c r="AT42" s="693"/>
      <c r="AU42" s="693"/>
      <c r="AV42" s="693"/>
      <c r="AW42" s="693"/>
      <c r="AX42" s="693"/>
      <c r="AY42" s="694"/>
      <c r="AZ42" s="685">
        <v>1186</v>
      </c>
      <c r="BA42" s="686"/>
      <c r="BB42" s="686"/>
      <c r="BC42" s="686"/>
      <c r="BD42" s="669"/>
      <c r="BE42" s="669"/>
      <c r="BF42" s="671"/>
      <c r="BG42" s="662"/>
      <c r="BH42" s="663"/>
      <c r="BI42" s="663"/>
      <c r="BJ42" s="663"/>
      <c r="BK42" s="663"/>
      <c r="BL42" s="203"/>
      <c r="BM42" s="632" t="s">
        <v>340</v>
      </c>
      <c r="BN42" s="632"/>
      <c r="BO42" s="632"/>
      <c r="BP42" s="632"/>
      <c r="BQ42" s="632"/>
      <c r="BR42" s="632"/>
      <c r="BS42" s="632"/>
      <c r="BT42" s="632"/>
      <c r="BU42" s="633"/>
      <c r="BV42" s="685">
        <v>292</v>
      </c>
      <c r="BW42" s="686"/>
      <c r="BX42" s="686"/>
      <c r="BY42" s="686"/>
      <c r="BZ42" s="686"/>
      <c r="CA42" s="686"/>
      <c r="CB42" s="695"/>
      <c r="CD42" s="607" t="s">
        <v>341</v>
      </c>
      <c r="CE42" s="608"/>
      <c r="CF42" s="608"/>
      <c r="CG42" s="608"/>
      <c r="CH42" s="608"/>
      <c r="CI42" s="608"/>
      <c r="CJ42" s="608"/>
      <c r="CK42" s="608"/>
      <c r="CL42" s="608"/>
      <c r="CM42" s="608"/>
      <c r="CN42" s="608"/>
      <c r="CO42" s="608"/>
      <c r="CP42" s="608"/>
      <c r="CQ42" s="609"/>
      <c r="CR42" s="610">
        <v>1871885</v>
      </c>
      <c r="CS42" s="640"/>
      <c r="CT42" s="640"/>
      <c r="CU42" s="640"/>
      <c r="CV42" s="640"/>
      <c r="CW42" s="640"/>
      <c r="CX42" s="640"/>
      <c r="CY42" s="641"/>
      <c r="CZ42" s="615">
        <v>51.2</v>
      </c>
      <c r="DA42" s="642"/>
      <c r="DB42" s="642"/>
      <c r="DC42" s="645"/>
      <c r="DD42" s="619">
        <v>104305</v>
      </c>
      <c r="DE42" s="640"/>
      <c r="DF42" s="640"/>
      <c r="DG42" s="640"/>
      <c r="DH42" s="640"/>
      <c r="DI42" s="640"/>
      <c r="DJ42" s="640"/>
      <c r="DK42" s="641"/>
      <c r="DL42" s="679"/>
      <c r="DM42" s="680"/>
      <c r="DN42" s="680"/>
      <c r="DO42" s="680"/>
      <c r="DP42" s="680"/>
      <c r="DQ42" s="680"/>
      <c r="DR42" s="680"/>
      <c r="DS42" s="680"/>
      <c r="DT42" s="680"/>
      <c r="DU42" s="680"/>
      <c r="DV42" s="681"/>
      <c r="DW42" s="682"/>
      <c r="DX42" s="683"/>
      <c r="DY42" s="683"/>
      <c r="DZ42" s="683"/>
      <c r="EA42" s="683"/>
      <c r="EB42" s="683"/>
      <c r="EC42" s="684"/>
    </row>
    <row r="43" spans="2:133" ht="11.25" customHeight="1" x14ac:dyDescent="0.15">
      <c r="B43" s="196" t="s">
        <v>342</v>
      </c>
      <c r="CD43" s="607" t="s">
        <v>343</v>
      </c>
      <c r="CE43" s="608"/>
      <c r="CF43" s="608"/>
      <c r="CG43" s="608"/>
      <c r="CH43" s="608"/>
      <c r="CI43" s="608"/>
      <c r="CJ43" s="608"/>
      <c r="CK43" s="608"/>
      <c r="CL43" s="608"/>
      <c r="CM43" s="608"/>
      <c r="CN43" s="608"/>
      <c r="CO43" s="608"/>
      <c r="CP43" s="608"/>
      <c r="CQ43" s="609"/>
      <c r="CR43" s="610">
        <v>44960</v>
      </c>
      <c r="CS43" s="640"/>
      <c r="CT43" s="640"/>
      <c r="CU43" s="640"/>
      <c r="CV43" s="640"/>
      <c r="CW43" s="640"/>
      <c r="CX43" s="640"/>
      <c r="CY43" s="641"/>
      <c r="CZ43" s="615">
        <v>1.2</v>
      </c>
      <c r="DA43" s="642"/>
      <c r="DB43" s="642"/>
      <c r="DC43" s="645"/>
      <c r="DD43" s="619">
        <v>44960</v>
      </c>
      <c r="DE43" s="640"/>
      <c r="DF43" s="640"/>
      <c r="DG43" s="640"/>
      <c r="DH43" s="640"/>
      <c r="DI43" s="640"/>
      <c r="DJ43" s="640"/>
      <c r="DK43" s="641"/>
      <c r="DL43" s="679"/>
      <c r="DM43" s="680"/>
      <c r="DN43" s="680"/>
      <c r="DO43" s="680"/>
      <c r="DP43" s="680"/>
      <c r="DQ43" s="680"/>
      <c r="DR43" s="680"/>
      <c r="DS43" s="680"/>
      <c r="DT43" s="680"/>
      <c r="DU43" s="680"/>
      <c r="DV43" s="681"/>
      <c r="DW43" s="682"/>
      <c r="DX43" s="683"/>
      <c r="DY43" s="683"/>
      <c r="DZ43" s="683"/>
      <c r="EA43" s="683"/>
      <c r="EB43" s="683"/>
      <c r="EC43" s="684"/>
    </row>
    <row r="44" spans="2:133" ht="11.25" customHeight="1" x14ac:dyDescent="0.15">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8" t="s">
        <v>292</v>
      </c>
      <c r="CE44" s="649"/>
      <c r="CF44" s="607" t="s">
        <v>345</v>
      </c>
      <c r="CG44" s="608"/>
      <c r="CH44" s="608"/>
      <c r="CI44" s="608"/>
      <c r="CJ44" s="608"/>
      <c r="CK44" s="608"/>
      <c r="CL44" s="608"/>
      <c r="CM44" s="608"/>
      <c r="CN44" s="608"/>
      <c r="CO44" s="608"/>
      <c r="CP44" s="608"/>
      <c r="CQ44" s="609"/>
      <c r="CR44" s="610">
        <v>1871885</v>
      </c>
      <c r="CS44" s="611"/>
      <c r="CT44" s="611"/>
      <c r="CU44" s="611"/>
      <c r="CV44" s="611"/>
      <c r="CW44" s="611"/>
      <c r="CX44" s="611"/>
      <c r="CY44" s="612"/>
      <c r="CZ44" s="615">
        <v>51.2</v>
      </c>
      <c r="DA44" s="616"/>
      <c r="DB44" s="616"/>
      <c r="DC44" s="622"/>
      <c r="DD44" s="619">
        <v>104305</v>
      </c>
      <c r="DE44" s="611"/>
      <c r="DF44" s="611"/>
      <c r="DG44" s="611"/>
      <c r="DH44" s="611"/>
      <c r="DI44" s="611"/>
      <c r="DJ44" s="611"/>
      <c r="DK44" s="612"/>
      <c r="DL44" s="679"/>
      <c r="DM44" s="680"/>
      <c r="DN44" s="680"/>
      <c r="DO44" s="680"/>
      <c r="DP44" s="680"/>
      <c r="DQ44" s="680"/>
      <c r="DR44" s="680"/>
      <c r="DS44" s="680"/>
      <c r="DT44" s="680"/>
      <c r="DU44" s="680"/>
      <c r="DV44" s="681"/>
      <c r="DW44" s="682"/>
      <c r="DX44" s="683"/>
      <c r="DY44" s="683"/>
      <c r="DZ44" s="683"/>
      <c r="EA44" s="683"/>
      <c r="EB44" s="683"/>
      <c r="EC44" s="684"/>
    </row>
    <row r="45" spans="2:133" ht="11.25" customHeight="1" x14ac:dyDescent="0.15">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50"/>
      <c r="CE45" s="651"/>
      <c r="CF45" s="607" t="s">
        <v>347</v>
      </c>
      <c r="CG45" s="608"/>
      <c r="CH45" s="608"/>
      <c r="CI45" s="608"/>
      <c r="CJ45" s="608"/>
      <c r="CK45" s="608"/>
      <c r="CL45" s="608"/>
      <c r="CM45" s="608"/>
      <c r="CN45" s="608"/>
      <c r="CO45" s="608"/>
      <c r="CP45" s="608"/>
      <c r="CQ45" s="609"/>
      <c r="CR45" s="610">
        <v>1825781</v>
      </c>
      <c r="CS45" s="640"/>
      <c r="CT45" s="640"/>
      <c r="CU45" s="640"/>
      <c r="CV45" s="640"/>
      <c r="CW45" s="640"/>
      <c r="CX45" s="640"/>
      <c r="CY45" s="641"/>
      <c r="CZ45" s="615">
        <v>50</v>
      </c>
      <c r="DA45" s="642"/>
      <c r="DB45" s="642"/>
      <c r="DC45" s="645"/>
      <c r="DD45" s="619">
        <v>78201</v>
      </c>
      <c r="DE45" s="640"/>
      <c r="DF45" s="640"/>
      <c r="DG45" s="640"/>
      <c r="DH45" s="640"/>
      <c r="DI45" s="640"/>
      <c r="DJ45" s="640"/>
      <c r="DK45" s="641"/>
      <c r="DL45" s="679"/>
      <c r="DM45" s="680"/>
      <c r="DN45" s="680"/>
      <c r="DO45" s="680"/>
      <c r="DP45" s="680"/>
      <c r="DQ45" s="680"/>
      <c r="DR45" s="680"/>
      <c r="DS45" s="680"/>
      <c r="DT45" s="680"/>
      <c r="DU45" s="680"/>
      <c r="DV45" s="681"/>
      <c r="DW45" s="682"/>
      <c r="DX45" s="683"/>
      <c r="DY45" s="683"/>
      <c r="DZ45" s="683"/>
      <c r="EA45" s="683"/>
      <c r="EB45" s="683"/>
      <c r="EC45" s="684"/>
    </row>
    <row r="46" spans="2:133" ht="11.25" customHeight="1" x14ac:dyDescent="0.15">
      <c r="B46" s="207"/>
      <c r="CD46" s="650"/>
      <c r="CE46" s="651"/>
      <c r="CF46" s="607" t="s">
        <v>348</v>
      </c>
      <c r="CG46" s="608"/>
      <c r="CH46" s="608"/>
      <c r="CI46" s="608"/>
      <c r="CJ46" s="608"/>
      <c r="CK46" s="608"/>
      <c r="CL46" s="608"/>
      <c r="CM46" s="608"/>
      <c r="CN46" s="608"/>
      <c r="CO46" s="608"/>
      <c r="CP46" s="608"/>
      <c r="CQ46" s="609"/>
      <c r="CR46" s="610">
        <v>19943</v>
      </c>
      <c r="CS46" s="611"/>
      <c r="CT46" s="611"/>
      <c r="CU46" s="611"/>
      <c r="CV46" s="611"/>
      <c r="CW46" s="611"/>
      <c r="CX46" s="611"/>
      <c r="CY46" s="612"/>
      <c r="CZ46" s="615">
        <v>0.5</v>
      </c>
      <c r="DA46" s="616"/>
      <c r="DB46" s="616"/>
      <c r="DC46" s="622"/>
      <c r="DD46" s="619">
        <v>11343</v>
      </c>
      <c r="DE46" s="611"/>
      <c r="DF46" s="611"/>
      <c r="DG46" s="611"/>
      <c r="DH46" s="611"/>
      <c r="DI46" s="611"/>
      <c r="DJ46" s="611"/>
      <c r="DK46" s="612"/>
      <c r="DL46" s="679"/>
      <c r="DM46" s="680"/>
      <c r="DN46" s="680"/>
      <c r="DO46" s="680"/>
      <c r="DP46" s="680"/>
      <c r="DQ46" s="680"/>
      <c r="DR46" s="680"/>
      <c r="DS46" s="680"/>
      <c r="DT46" s="680"/>
      <c r="DU46" s="680"/>
      <c r="DV46" s="681"/>
      <c r="DW46" s="682"/>
      <c r="DX46" s="683"/>
      <c r="DY46" s="683"/>
      <c r="DZ46" s="683"/>
      <c r="EA46" s="683"/>
      <c r="EB46" s="683"/>
      <c r="EC46" s="684"/>
    </row>
    <row r="47" spans="2:133" ht="11.25" customHeight="1" x14ac:dyDescent="0.15">
      <c r="B47" s="207"/>
      <c r="CD47" s="650"/>
      <c r="CE47" s="651"/>
      <c r="CF47" s="607" t="s">
        <v>349</v>
      </c>
      <c r="CG47" s="608"/>
      <c r="CH47" s="608"/>
      <c r="CI47" s="608"/>
      <c r="CJ47" s="608"/>
      <c r="CK47" s="608"/>
      <c r="CL47" s="608"/>
      <c r="CM47" s="608"/>
      <c r="CN47" s="608"/>
      <c r="CO47" s="608"/>
      <c r="CP47" s="608"/>
      <c r="CQ47" s="609"/>
      <c r="CR47" s="610" t="s">
        <v>121</v>
      </c>
      <c r="CS47" s="640"/>
      <c r="CT47" s="640"/>
      <c r="CU47" s="640"/>
      <c r="CV47" s="640"/>
      <c r="CW47" s="640"/>
      <c r="CX47" s="640"/>
      <c r="CY47" s="641"/>
      <c r="CZ47" s="615" t="s">
        <v>121</v>
      </c>
      <c r="DA47" s="642"/>
      <c r="DB47" s="642"/>
      <c r="DC47" s="645"/>
      <c r="DD47" s="619" t="s">
        <v>121</v>
      </c>
      <c r="DE47" s="640"/>
      <c r="DF47" s="640"/>
      <c r="DG47" s="640"/>
      <c r="DH47" s="640"/>
      <c r="DI47" s="640"/>
      <c r="DJ47" s="640"/>
      <c r="DK47" s="641"/>
      <c r="DL47" s="679"/>
      <c r="DM47" s="680"/>
      <c r="DN47" s="680"/>
      <c r="DO47" s="680"/>
      <c r="DP47" s="680"/>
      <c r="DQ47" s="680"/>
      <c r="DR47" s="680"/>
      <c r="DS47" s="680"/>
      <c r="DT47" s="680"/>
      <c r="DU47" s="680"/>
      <c r="DV47" s="681"/>
      <c r="DW47" s="682"/>
      <c r="DX47" s="683"/>
      <c r="DY47" s="683"/>
      <c r="DZ47" s="683"/>
      <c r="EA47" s="683"/>
      <c r="EB47" s="683"/>
      <c r="EC47" s="684"/>
    </row>
    <row r="48" spans="2:133" x14ac:dyDescent="0.15">
      <c r="B48" s="207"/>
      <c r="CD48" s="652"/>
      <c r="CE48" s="653"/>
      <c r="CF48" s="607" t="s">
        <v>350</v>
      </c>
      <c r="CG48" s="608"/>
      <c r="CH48" s="608"/>
      <c r="CI48" s="608"/>
      <c r="CJ48" s="608"/>
      <c r="CK48" s="608"/>
      <c r="CL48" s="608"/>
      <c r="CM48" s="608"/>
      <c r="CN48" s="608"/>
      <c r="CO48" s="608"/>
      <c r="CP48" s="608"/>
      <c r="CQ48" s="609"/>
      <c r="CR48" s="610" t="s">
        <v>121</v>
      </c>
      <c r="CS48" s="611"/>
      <c r="CT48" s="611"/>
      <c r="CU48" s="611"/>
      <c r="CV48" s="611"/>
      <c r="CW48" s="611"/>
      <c r="CX48" s="611"/>
      <c r="CY48" s="612"/>
      <c r="CZ48" s="615" t="s">
        <v>121</v>
      </c>
      <c r="DA48" s="616"/>
      <c r="DB48" s="616"/>
      <c r="DC48" s="622"/>
      <c r="DD48" s="619" t="s">
        <v>121</v>
      </c>
      <c r="DE48" s="611"/>
      <c r="DF48" s="611"/>
      <c r="DG48" s="611"/>
      <c r="DH48" s="611"/>
      <c r="DI48" s="611"/>
      <c r="DJ48" s="611"/>
      <c r="DK48" s="612"/>
      <c r="DL48" s="679"/>
      <c r="DM48" s="680"/>
      <c r="DN48" s="680"/>
      <c r="DO48" s="680"/>
      <c r="DP48" s="680"/>
      <c r="DQ48" s="680"/>
      <c r="DR48" s="680"/>
      <c r="DS48" s="680"/>
      <c r="DT48" s="680"/>
      <c r="DU48" s="680"/>
      <c r="DV48" s="681"/>
      <c r="DW48" s="682"/>
      <c r="DX48" s="683"/>
      <c r="DY48" s="683"/>
      <c r="DZ48" s="683"/>
      <c r="EA48" s="683"/>
      <c r="EB48" s="683"/>
      <c r="EC48" s="684"/>
    </row>
    <row r="49" spans="2:133" ht="11.25" customHeight="1" x14ac:dyDescent="0.15">
      <c r="B49" s="207"/>
      <c r="CD49" s="631" t="s">
        <v>351</v>
      </c>
      <c r="CE49" s="632"/>
      <c r="CF49" s="632"/>
      <c r="CG49" s="632"/>
      <c r="CH49" s="632"/>
      <c r="CI49" s="632"/>
      <c r="CJ49" s="632"/>
      <c r="CK49" s="632"/>
      <c r="CL49" s="632"/>
      <c r="CM49" s="632"/>
      <c r="CN49" s="632"/>
      <c r="CO49" s="632"/>
      <c r="CP49" s="632"/>
      <c r="CQ49" s="633"/>
      <c r="CR49" s="685">
        <v>3653728</v>
      </c>
      <c r="CS49" s="669"/>
      <c r="CT49" s="669"/>
      <c r="CU49" s="669"/>
      <c r="CV49" s="669"/>
      <c r="CW49" s="669"/>
      <c r="CX49" s="669"/>
      <c r="CY49" s="698"/>
      <c r="CZ49" s="690">
        <v>100</v>
      </c>
      <c r="DA49" s="699"/>
      <c r="DB49" s="699"/>
      <c r="DC49" s="700"/>
      <c r="DD49" s="701">
        <v>1444112</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hYqYweqkiQCzi66oHv4gYkGJYbZ1gUQ3Zw4xG1F2HXvtnkMTAcj7UZqQPrWYxmSET9ob7Bt3SwIDJsDbuL8tZA==" saltValue="1LV6oRgtkEeW1ndlUZxcA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353</v>
      </c>
      <c r="DK2" s="710"/>
      <c r="DL2" s="710"/>
      <c r="DM2" s="710"/>
      <c r="DN2" s="710"/>
      <c r="DO2" s="711"/>
      <c r="DP2" s="210"/>
      <c r="DQ2" s="709" t="s">
        <v>354</v>
      </c>
      <c r="DR2" s="710"/>
      <c r="DS2" s="710"/>
      <c r="DT2" s="710"/>
      <c r="DU2" s="710"/>
      <c r="DV2" s="710"/>
      <c r="DW2" s="710"/>
      <c r="DX2" s="710"/>
      <c r="DY2" s="710"/>
      <c r="DZ2" s="711"/>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7"/>
    </row>
    <row r="5" spans="1:131" s="218" customFormat="1" ht="26.25" customHeight="1" x14ac:dyDescent="0.15">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14"/>
      <c r="BA5" s="214"/>
      <c r="BB5" s="214"/>
      <c r="BC5" s="214"/>
      <c r="BD5" s="214"/>
      <c r="BE5" s="215"/>
      <c r="BF5" s="215"/>
      <c r="BG5" s="215"/>
      <c r="BH5" s="215"/>
      <c r="BI5" s="215"/>
      <c r="BJ5" s="215"/>
      <c r="BK5" s="215"/>
      <c r="BL5" s="215"/>
      <c r="BM5" s="215"/>
      <c r="BN5" s="215"/>
      <c r="BO5" s="215"/>
      <c r="BP5" s="215"/>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62" t="s">
        <v>371</v>
      </c>
      <c r="DH5" s="763"/>
      <c r="DI5" s="763"/>
      <c r="DJ5" s="763"/>
      <c r="DK5" s="764"/>
      <c r="DL5" s="762" t="s">
        <v>372</v>
      </c>
      <c r="DM5" s="763"/>
      <c r="DN5" s="763"/>
      <c r="DO5" s="763"/>
      <c r="DP5" s="764"/>
      <c r="DQ5" s="720" t="s">
        <v>373</v>
      </c>
      <c r="DR5" s="721"/>
      <c r="DS5" s="721"/>
      <c r="DT5" s="721"/>
      <c r="DU5" s="722"/>
      <c r="DV5" s="720" t="s">
        <v>364</v>
      </c>
      <c r="DW5" s="721"/>
      <c r="DX5" s="721"/>
      <c r="DY5" s="721"/>
      <c r="DZ5" s="727"/>
      <c r="EA5" s="217"/>
    </row>
    <row r="6" spans="1:131" s="218" customFormat="1" ht="26.25" customHeight="1" thickBot="1" x14ac:dyDescent="0.2">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65"/>
      <c r="DH6" s="766"/>
      <c r="DI6" s="766"/>
      <c r="DJ6" s="766"/>
      <c r="DK6" s="767"/>
      <c r="DL6" s="765"/>
      <c r="DM6" s="766"/>
      <c r="DN6" s="766"/>
      <c r="DO6" s="766"/>
      <c r="DP6" s="767"/>
      <c r="DQ6" s="723"/>
      <c r="DR6" s="724"/>
      <c r="DS6" s="724"/>
      <c r="DT6" s="724"/>
      <c r="DU6" s="725"/>
      <c r="DV6" s="723"/>
      <c r="DW6" s="724"/>
      <c r="DX6" s="724"/>
      <c r="DY6" s="724"/>
      <c r="DZ6" s="729"/>
      <c r="EA6" s="217"/>
    </row>
    <row r="7" spans="1:131" s="218" customFormat="1" ht="26.25" customHeight="1" thickTop="1" x14ac:dyDescent="0.15">
      <c r="A7" s="219">
        <v>1</v>
      </c>
      <c r="B7" s="748" t="s">
        <v>374</v>
      </c>
      <c r="C7" s="749"/>
      <c r="D7" s="749"/>
      <c r="E7" s="749"/>
      <c r="F7" s="749"/>
      <c r="G7" s="749"/>
      <c r="H7" s="749"/>
      <c r="I7" s="749"/>
      <c r="J7" s="749"/>
      <c r="K7" s="749"/>
      <c r="L7" s="749"/>
      <c r="M7" s="749"/>
      <c r="N7" s="749"/>
      <c r="O7" s="749"/>
      <c r="P7" s="750"/>
      <c r="Q7" s="751">
        <v>3690</v>
      </c>
      <c r="R7" s="752"/>
      <c r="S7" s="752"/>
      <c r="T7" s="752"/>
      <c r="U7" s="752"/>
      <c r="V7" s="752">
        <v>3564</v>
      </c>
      <c r="W7" s="752"/>
      <c r="X7" s="752"/>
      <c r="Y7" s="752"/>
      <c r="Z7" s="752"/>
      <c r="AA7" s="752">
        <v>126</v>
      </c>
      <c r="AB7" s="752"/>
      <c r="AC7" s="752"/>
      <c r="AD7" s="752"/>
      <c r="AE7" s="753"/>
      <c r="AF7" s="754">
        <v>70</v>
      </c>
      <c r="AG7" s="755"/>
      <c r="AH7" s="755"/>
      <c r="AI7" s="755"/>
      <c r="AJ7" s="756"/>
      <c r="AK7" s="757">
        <v>1</v>
      </c>
      <c r="AL7" s="758"/>
      <c r="AM7" s="758"/>
      <c r="AN7" s="758"/>
      <c r="AO7" s="758"/>
      <c r="AP7" s="758">
        <v>2974</v>
      </c>
      <c r="AQ7" s="758"/>
      <c r="AR7" s="758"/>
      <c r="AS7" s="758"/>
      <c r="AT7" s="758"/>
      <c r="AU7" s="759" t="s">
        <v>547</v>
      </c>
      <c r="AV7" s="759"/>
      <c r="AW7" s="759"/>
      <c r="AX7" s="759"/>
      <c r="AY7" s="760"/>
      <c r="AZ7" s="214"/>
      <c r="BA7" s="214"/>
      <c r="BB7" s="214"/>
      <c r="BC7" s="214"/>
      <c r="BD7" s="214"/>
      <c r="BE7" s="215"/>
      <c r="BF7" s="215"/>
      <c r="BG7" s="215"/>
      <c r="BH7" s="215"/>
      <c r="BI7" s="215"/>
      <c r="BJ7" s="215"/>
      <c r="BK7" s="215"/>
      <c r="BL7" s="215"/>
      <c r="BM7" s="215"/>
      <c r="BN7" s="215"/>
      <c r="BO7" s="215"/>
      <c r="BP7" s="215"/>
      <c r="BQ7" s="219">
        <v>1</v>
      </c>
      <c r="BR7" s="220"/>
      <c r="BS7" s="734" t="s">
        <v>553</v>
      </c>
      <c r="BT7" s="735"/>
      <c r="BU7" s="735"/>
      <c r="BV7" s="735"/>
      <c r="BW7" s="735"/>
      <c r="BX7" s="735"/>
      <c r="BY7" s="735"/>
      <c r="BZ7" s="735"/>
      <c r="CA7" s="735"/>
      <c r="CB7" s="735"/>
      <c r="CC7" s="735"/>
      <c r="CD7" s="735"/>
      <c r="CE7" s="735"/>
      <c r="CF7" s="735"/>
      <c r="CG7" s="761"/>
      <c r="CH7" s="731">
        <v>-10</v>
      </c>
      <c r="CI7" s="732"/>
      <c r="CJ7" s="732"/>
      <c r="CK7" s="732"/>
      <c r="CL7" s="733"/>
      <c r="CM7" s="731">
        <v>-131</v>
      </c>
      <c r="CN7" s="732"/>
      <c r="CO7" s="732"/>
      <c r="CP7" s="732"/>
      <c r="CQ7" s="733"/>
      <c r="CR7" s="731">
        <v>11</v>
      </c>
      <c r="CS7" s="732"/>
      <c r="CT7" s="732"/>
      <c r="CU7" s="732"/>
      <c r="CV7" s="733"/>
      <c r="CW7" s="731">
        <v>12</v>
      </c>
      <c r="CX7" s="732"/>
      <c r="CY7" s="732"/>
      <c r="CZ7" s="732"/>
      <c r="DA7" s="733"/>
      <c r="DB7" s="731" t="s">
        <v>486</v>
      </c>
      <c r="DC7" s="732"/>
      <c r="DD7" s="732"/>
      <c r="DE7" s="732"/>
      <c r="DF7" s="733"/>
      <c r="DG7" s="731" t="s">
        <v>486</v>
      </c>
      <c r="DH7" s="732"/>
      <c r="DI7" s="732"/>
      <c r="DJ7" s="732"/>
      <c r="DK7" s="733"/>
      <c r="DL7" s="731" t="s">
        <v>486</v>
      </c>
      <c r="DM7" s="732"/>
      <c r="DN7" s="732"/>
      <c r="DO7" s="732"/>
      <c r="DP7" s="733"/>
      <c r="DQ7" s="731" t="s">
        <v>486</v>
      </c>
      <c r="DR7" s="732"/>
      <c r="DS7" s="732"/>
      <c r="DT7" s="732"/>
      <c r="DU7" s="733"/>
      <c r="DV7" s="734"/>
      <c r="DW7" s="735"/>
      <c r="DX7" s="735"/>
      <c r="DY7" s="735"/>
      <c r="DZ7" s="736"/>
      <c r="EA7" s="217"/>
    </row>
    <row r="8" spans="1:131" s="218" customFormat="1" ht="26.25" customHeight="1" x14ac:dyDescent="0.15">
      <c r="A8" s="221">
        <v>2</v>
      </c>
      <c r="B8" s="737" t="s">
        <v>375</v>
      </c>
      <c r="C8" s="738"/>
      <c r="D8" s="738"/>
      <c r="E8" s="738"/>
      <c r="F8" s="738"/>
      <c r="G8" s="738"/>
      <c r="H8" s="738"/>
      <c r="I8" s="738"/>
      <c r="J8" s="738"/>
      <c r="K8" s="738"/>
      <c r="L8" s="738"/>
      <c r="M8" s="738"/>
      <c r="N8" s="738"/>
      <c r="O8" s="738"/>
      <c r="P8" s="739"/>
      <c r="Q8" s="740">
        <v>11</v>
      </c>
      <c r="R8" s="741"/>
      <c r="S8" s="741"/>
      <c r="T8" s="741"/>
      <c r="U8" s="741"/>
      <c r="V8" s="741">
        <v>8</v>
      </c>
      <c r="W8" s="741"/>
      <c r="X8" s="741"/>
      <c r="Y8" s="741"/>
      <c r="Z8" s="741"/>
      <c r="AA8" s="741">
        <v>3</v>
      </c>
      <c r="AB8" s="741"/>
      <c r="AC8" s="741"/>
      <c r="AD8" s="741"/>
      <c r="AE8" s="742"/>
      <c r="AF8" s="743">
        <v>3</v>
      </c>
      <c r="AG8" s="744"/>
      <c r="AH8" s="744"/>
      <c r="AI8" s="744"/>
      <c r="AJ8" s="745"/>
      <c r="AK8" s="746">
        <v>7</v>
      </c>
      <c r="AL8" s="747"/>
      <c r="AM8" s="747"/>
      <c r="AN8" s="747"/>
      <c r="AO8" s="747"/>
      <c r="AP8" s="747" t="s">
        <v>545</v>
      </c>
      <c r="AQ8" s="747"/>
      <c r="AR8" s="747"/>
      <c r="AS8" s="747"/>
      <c r="AT8" s="747"/>
      <c r="AU8" s="768" t="s">
        <v>546</v>
      </c>
      <c r="AV8" s="768"/>
      <c r="AW8" s="768"/>
      <c r="AX8" s="768"/>
      <c r="AY8" s="769"/>
      <c r="AZ8" s="214"/>
      <c r="BA8" s="214"/>
      <c r="BB8" s="214"/>
      <c r="BC8" s="214"/>
      <c r="BD8" s="214"/>
      <c r="BE8" s="215"/>
      <c r="BF8" s="215"/>
      <c r="BG8" s="215"/>
      <c r="BH8" s="215"/>
      <c r="BI8" s="215"/>
      <c r="BJ8" s="215"/>
      <c r="BK8" s="215"/>
      <c r="BL8" s="215"/>
      <c r="BM8" s="215"/>
      <c r="BN8" s="215"/>
      <c r="BO8" s="215"/>
      <c r="BP8" s="215"/>
      <c r="BQ8" s="221">
        <v>2</v>
      </c>
      <c r="BR8" s="222"/>
      <c r="BS8" s="770" t="s">
        <v>554</v>
      </c>
      <c r="BT8" s="771"/>
      <c r="BU8" s="771"/>
      <c r="BV8" s="771"/>
      <c r="BW8" s="771"/>
      <c r="BX8" s="771"/>
      <c r="BY8" s="771"/>
      <c r="BZ8" s="771"/>
      <c r="CA8" s="771"/>
      <c r="CB8" s="771"/>
      <c r="CC8" s="771"/>
      <c r="CD8" s="771"/>
      <c r="CE8" s="771"/>
      <c r="CF8" s="771"/>
      <c r="CG8" s="772"/>
      <c r="CH8" s="773">
        <v>8</v>
      </c>
      <c r="CI8" s="774"/>
      <c r="CJ8" s="774"/>
      <c r="CK8" s="774"/>
      <c r="CL8" s="775"/>
      <c r="CM8" s="773">
        <v>-1</v>
      </c>
      <c r="CN8" s="774"/>
      <c r="CO8" s="774"/>
      <c r="CP8" s="774"/>
      <c r="CQ8" s="775"/>
      <c r="CR8" s="773">
        <v>14</v>
      </c>
      <c r="CS8" s="774"/>
      <c r="CT8" s="774"/>
      <c r="CU8" s="774"/>
      <c r="CV8" s="775"/>
      <c r="CW8" s="773">
        <v>12</v>
      </c>
      <c r="CX8" s="774"/>
      <c r="CY8" s="774"/>
      <c r="CZ8" s="774"/>
      <c r="DA8" s="775"/>
      <c r="DB8" s="773" t="s">
        <v>486</v>
      </c>
      <c r="DC8" s="774"/>
      <c r="DD8" s="774"/>
      <c r="DE8" s="774"/>
      <c r="DF8" s="775"/>
      <c r="DG8" s="773" t="s">
        <v>486</v>
      </c>
      <c r="DH8" s="774"/>
      <c r="DI8" s="774"/>
      <c r="DJ8" s="774"/>
      <c r="DK8" s="775"/>
      <c r="DL8" s="773" t="s">
        <v>486</v>
      </c>
      <c r="DM8" s="774"/>
      <c r="DN8" s="774"/>
      <c r="DO8" s="774"/>
      <c r="DP8" s="775"/>
      <c r="DQ8" s="773" t="s">
        <v>486</v>
      </c>
      <c r="DR8" s="774"/>
      <c r="DS8" s="774"/>
      <c r="DT8" s="774"/>
      <c r="DU8" s="775"/>
      <c r="DV8" s="770"/>
      <c r="DW8" s="771"/>
      <c r="DX8" s="771"/>
      <c r="DY8" s="771"/>
      <c r="DZ8" s="776"/>
      <c r="EA8" s="217"/>
    </row>
    <row r="9" spans="1:131" s="218" customFormat="1" ht="26.25" customHeight="1" x14ac:dyDescent="0.15">
      <c r="A9" s="221">
        <v>3</v>
      </c>
      <c r="B9" s="737" t="s">
        <v>376</v>
      </c>
      <c r="C9" s="738"/>
      <c r="D9" s="738"/>
      <c r="E9" s="738"/>
      <c r="F9" s="738"/>
      <c r="G9" s="738"/>
      <c r="H9" s="738"/>
      <c r="I9" s="738"/>
      <c r="J9" s="738"/>
      <c r="K9" s="738"/>
      <c r="L9" s="738"/>
      <c r="M9" s="738"/>
      <c r="N9" s="738"/>
      <c r="O9" s="738"/>
      <c r="P9" s="739"/>
      <c r="Q9" s="740">
        <v>90</v>
      </c>
      <c r="R9" s="741"/>
      <c r="S9" s="741"/>
      <c r="T9" s="741"/>
      <c r="U9" s="741"/>
      <c r="V9" s="741">
        <v>85</v>
      </c>
      <c r="W9" s="741"/>
      <c r="X9" s="741"/>
      <c r="Y9" s="741"/>
      <c r="Z9" s="741"/>
      <c r="AA9" s="741">
        <v>5</v>
      </c>
      <c r="AB9" s="741"/>
      <c r="AC9" s="741"/>
      <c r="AD9" s="741"/>
      <c r="AE9" s="742"/>
      <c r="AF9" s="743">
        <v>5</v>
      </c>
      <c r="AG9" s="744"/>
      <c r="AH9" s="744"/>
      <c r="AI9" s="744"/>
      <c r="AJ9" s="745"/>
      <c r="AK9" s="746">
        <v>0</v>
      </c>
      <c r="AL9" s="747"/>
      <c r="AM9" s="747"/>
      <c r="AN9" s="747"/>
      <c r="AO9" s="747"/>
      <c r="AP9" s="747" t="s">
        <v>545</v>
      </c>
      <c r="AQ9" s="747"/>
      <c r="AR9" s="747"/>
      <c r="AS9" s="747"/>
      <c r="AT9" s="747"/>
      <c r="AU9" s="768" t="s">
        <v>546</v>
      </c>
      <c r="AV9" s="768"/>
      <c r="AW9" s="768"/>
      <c r="AX9" s="768"/>
      <c r="AY9" s="769"/>
      <c r="AZ9" s="214"/>
      <c r="BA9" s="214"/>
      <c r="BB9" s="214"/>
      <c r="BC9" s="214"/>
      <c r="BD9" s="214"/>
      <c r="BE9" s="215"/>
      <c r="BF9" s="215"/>
      <c r="BG9" s="215"/>
      <c r="BH9" s="215"/>
      <c r="BI9" s="215"/>
      <c r="BJ9" s="215"/>
      <c r="BK9" s="215"/>
      <c r="BL9" s="215"/>
      <c r="BM9" s="215"/>
      <c r="BN9" s="215"/>
      <c r="BO9" s="215"/>
      <c r="BP9" s="215"/>
      <c r="BQ9" s="221">
        <v>3</v>
      </c>
      <c r="BR9" s="222"/>
      <c r="BS9" s="770" t="s">
        <v>555</v>
      </c>
      <c r="BT9" s="771"/>
      <c r="BU9" s="771"/>
      <c r="BV9" s="771"/>
      <c r="BW9" s="771"/>
      <c r="BX9" s="771"/>
      <c r="BY9" s="771"/>
      <c r="BZ9" s="771"/>
      <c r="CA9" s="771"/>
      <c r="CB9" s="771"/>
      <c r="CC9" s="771"/>
      <c r="CD9" s="771"/>
      <c r="CE9" s="771"/>
      <c r="CF9" s="771"/>
      <c r="CG9" s="772"/>
      <c r="CH9" s="773">
        <v>2</v>
      </c>
      <c r="CI9" s="774"/>
      <c r="CJ9" s="774"/>
      <c r="CK9" s="774"/>
      <c r="CL9" s="775"/>
      <c r="CM9" s="773">
        <v>27</v>
      </c>
      <c r="CN9" s="774"/>
      <c r="CO9" s="774"/>
      <c r="CP9" s="774"/>
      <c r="CQ9" s="775"/>
      <c r="CR9" s="773">
        <v>0</v>
      </c>
      <c r="CS9" s="774"/>
      <c r="CT9" s="774"/>
      <c r="CU9" s="774"/>
      <c r="CV9" s="775"/>
      <c r="CW9" s="773">
        <v>14</v>
      </c>
      <c r="CX9" s="774"/>
      <c r="CY9" s="774"/>
      <c r="CZ9" s="774"/>
      <c r="DA9" s="775"/>
      <c r="DB9" s="773" t="s">
        <v>486</v>
      </c>
      <c r="DC9" s="774"/>
      <c r="DD9" s="774"/>
      <c r="DE9" s="774"/>
      <c r="DF9" s="775"/>
      <c r="DG9" s="773" t="s">
        <v>486</v>
      </c>
      <c r="DH9" s="774"/>
      <c r="DI9" s="774"/>
      <c r="DJ9" s="774"/>
      <c r="DK9" s="775"/>
      <c r="DL9" s="773" t="s">
        <v>486</v>
      </c>
      <c r="DM9" s="774"/>
      <c r="DN9" s="774"/>
      <c r="DO9" s="774"/>
      <c r="DP9" s="775"/>
      <c r="DQ9" s="773" t="s">
        <v>486</v>
      </c>
      <c r="DR9" s="774"/>
      <c r="DS9" s="774"/>
      <c r="DT9" s="774"/>
      <c r="DU9" s="775"/>
      <c r="DV9" s="770"/>
      <c r="DW9" s="771"/>
      <c r="DX9" s="771"/>
      <c r="DY9" s="771"/>
      <c r="DZ9" s="776"/>
      <c r="EA9" s="217"/>
    </row>
    <row r="10" spans="1:131" s="218" customFormat="1" ht="26.25" customHeight="1" x14ac:dyDescent="0.15">
      <c r="A10" s="221">
        <v>4</v>
      </c>
      <c r="B10" s="737" t="s">
        <v>377</v>
      </c>
      <c r="C10" s="738"/>
      <c r="D10" s="738"/>
      <c r="E10" s="738"/>
      <c r="F10" s="738"/>
      <c r="G10" s="738"/>
      <c r="H10" s="738"/>
      <c r="I10" s="738"/>
      <c r="J10" s="738"/>
      <c r="K10" s="738"/>
      <c r="L10" s="738"/>
      <c r="M10" s="738"/>
      <c r="N10" s="738"/>
      <c r="O10" s="738"/>
      <c r="P10" s="739"/>
      <c r="Q10" s="740">
        <v>17</v>
      </c>
      <c r="R10" s="741"/>
      <c r="S10" s="741"/>
      <c r="T10" s="741"/>
      <c r="U10" s="741"/>
      <c r="V10" s="741">
        <v>12</v>
      </c>
      <c r="W10" s="741"/>
      <c r="X10" s="741"/>
      <c r="Y10" s="741"/>
      <c r="Z10" s="741"/>
      <c r="AA10" s="741">
        <v>5</v>
      </c>
      <c r="AB10" s="741"/>
      <c r="AC10" s="741"/>
      <c r="AD10" s="741"/>
      <c r="AE10" s="742"/>
      <c r="AF10" s="743">
        <v>5</v>
      </c>
      <c r="AG10" s="744"/>
      <c r="AH10" s="744"/>
      <c r="AI10" s="744"/>
      <c r="AJ10" s="745"/>
      <c r="AK10" s="746">
        <v>8</v>
      </c>
      <c r="AL10" s="747"/>
      <c r="AM10" s="747"/>
      <c r="AN10" s="747"/>
      <c r="AO10" s="747"/>
      <c r="AP10" s="747" t="s">
        <v>545</v>
      </c>
      <c r="AQ10" s="747"/>
      <c r="AR10" s="747"/>
      <c r="AS10" s="747"/>
      <c r="AT10" s="747"/>
      <c r="AU10" s="768" t="s">
        <v>546</v>
      </c>
      <c r="AV10" s="768"/>
      <c r="AW10" s="768"/>
      <c r="AX10" s="768"/>
      <c r="AY10" s="769"/>
      <c r="AZ10" s="214"/>
      <c r="BA10" s="214"/>
      <c r="BB10" s="214"/>
      <c r="BC10" s="214"/>
      <c r="BD10" s="214"/>
      <c r="BE10" s="215"/>
      <c r="BF10" s="215"/>
      <c r="BG10" s="215"/>
      <c r="BH10" s="215"/>
      <c r="BI10" s="215"/>
      <c r="BJ10" s="215"/>
      <c r="BK10" s="215"/>
      <c r="BL10" s="215"/>
      <c r="BM10" s="215"/>
      <c r="BN10" s="215"/>
      <c r="BO10" s="215"/>
      <c r="BP10" s="215"/>
      <c r="BQ10" s="221">
        <v>4</v>
      </c>
      <c r="BR10" s="222"/>
      <c r="BS10" s="770"/>
      <c r="BT10" s="771"/>
      <c r="BU10" s="771"/>
      <c r="BV10" s="771"/>
      <c r="BW10" s="771"/>
      <c r="BX10" s="771"/>
      <c r="BY10" s="771"/>
      <c r="BZ10" s="771"/>
      <c r="CA10" s="771"/>
      <c r="CB10" s="771"/>
      <c r="CC10" s="771"/>
      <c r="CD10" s="771"/>
      <c r="CE10" s="771"/>
      <c r="CF10" s="771"/>
      <c r="CG10" s="772"/>
      <c r="CH10" s="773"/>
      <c r="CI10" s="774"/>
      <c r="CJ10" s="774"/>
      <c r="CK10" s="774"/>
      <c r="CL10" s="775"/>
      <c r="CM10" s="773"/>
      <c r="CN10" s="774"/>
      <c r="CO10" s="774"/>
      <c r="CP10" s="774"/>
      <c r="CQ10" s="775"/>
      <c r="CR10" s="773"/>
      <c r="CS10" s="774"/>
      <c r="CT10" s="774"/>
      <c r="CU10" s="774"/>
      <c r="CV10" s="775"/>
      <c r="CW10" s="773"/>
      <c r="CX10" s="774"/>
      <c r="CY10" s="774"/>
      <c r="CZ10" s="774"/>
      <c r="DA10" s="775"/>
      <c r="DB10" s="773"/>
      <c r="DC10" s="774"/>
      <c r="DD10" s="774"/>
      <c r="DE10" s="774"/>
      <c r="DF10" s="775"/>
      <c r="DG10" s="773"/>
      <c r="DH10" s="774"/>
      <c r="DI10" s="774"/>
      <c r="DJ10" s="774"/>
      <c r="DK10" s="775"/>
      <c r="DL10" s="773"/>
      <c r="DM10" s="774"/>
      <c r="DN10" s="774"/>
      <c r="DO10" s="774"/>
      <c r="DP10" s="775"/>
      <c r="DQ10" s="773"/>
      <c r="DR10" s="774"/>
      <c r="DS10" s="774"/>
      <c r="DT10" s="774"/>
      <c r="DU10" s="775"/>
      <c r="DV10" s="770"/>
      <c r="DW10" s="771"/>
      <c r="DX10" s="771"/>
      <c r="DY10" s="771"/>
      <c r="DZ10" s="776"/>
      <c r="EA10" s="217"/>
    </row>
    <row r="11" spans="1:131" s="218" customFormat="1" ht="26.25" customHeight="1" x14ac:dyDescent="0.15">
      <c r="A11" s="221">
        <v>5</v>
      </c>
      <c r="B11" s="737"/>
      <c r="C11" s="738"/>
      <c r="D11" s="738"/>
      <c r="E11" s="738"/>
      <c r="F11" s="738"/>
      <c r="G11" s="738"/>
      <c r="H11" s="738"/>
      <c r="I11" s="738"/>
      <c r="J11" s="738"/>
      <c r="K11" s="738"/>
      <c r="L11" s="738"/>
      <c r="M11" s="738"/>
      <c r="N11" s="738"/>
      <c r="O11" s="738"/>
      <c r="P11" s="739"/>
      <c r="Q11" s="740"/>
      <c r="R11" s="741"/>
      <c r="S11" s="741"/>
      <c r="T11" s="741"/>
      <c r="U11" s="741"/>
      <c r="V11" s="741"/>
      <c r="W11" s="741"/>
      <c r="X11" s="741"/>
      <c r="Y11" s="741"/>
      <c r="Z11" s="741"/>
      <c r="AA11" s="741"/>
      <c r="AB11" s="741"/>
      <c r="AC11" s="741"/>
      <c r="AD11" s="741"/>
      <c r="AE11" s="742"/>
      <c r="AF11" s="743"/>
      <c r="AG11" s="744"/>
      <c r="AH11" s="744"/>
      <c r="AI11" s="744"/>
      <c r="AJ11" s="745"/>
      <c r="AK11" s="746"/>
      <c r="AL11" s="747"/>
      <c r="AM11" s="747"/>
      <c r="AN11" s="747"/>
      <c r="AO11" s="747"/>
      <c r="AP11" s="747"/>
      <c r="AQ11" s="747"/>
      <c r="AR11" s="747"/>
      <c r="AS11" s="747"/>
      <c r="AT11" s="747"/>
      <c r="AU11" s="768"/>
      <c r="AV11" s="768"/>
      <c r="AW11" s="768"/>
      <c r="AX11" s="768"/>
      <c r="AY11" s="769"/>
      <c r="AZ11" s="214"/>
      <c r="BA11" s="214"/>
      <c r="BB11" s="214"/>
      <c r="BC11" s="214"/>
      <c r="BD11" s="214"/>
      <c r="BE11" s="215"/>
      <c r="BF11" s="215"/>
      <c r="BG11" s="215"/>
      <c r="BH11" s="215"/>
      <c r="BI11" s="215"/>
      <c r="BJ11" s="215"/>
      <c r="BK11" s="215"/>
      <c r="BL11" s="215"/>
      <c r="BM11" s="215"/>
      <c r="BN11" s="215"/>
      <c r="BO11" s="215"/>
      <c r="BP11" s="215"/>
      <c r="BQ11" s="221">
        <v>5</v>
      </c>
      <c r="BR11" s="222"/>
      <c r="BS11" s="770"/>
      <c r="BT11" s="771"/>
      <c r="BU11" s="771"/>
      <c r="BV11" s="771"/>
      <c r="BW11" s="771"/>
      <c r="BX11" s="771"/>
      <c r="BY11" s="771"/>
      <c r="BZ11" s="771"/>
      <c r="CA11" s="771"/>
      <c r="CB11" s="771"/>
      <c r="CC11" s="771"/>
      <c r="CD11" s="771"/>
      <c r="CE11" s="771"/>
      <c r="CF11" s="771"/>
      <c r="CG11" s="772"/>
      <c r="CH11" s="773"/>
      <c r="CI11" s="774"/>
      <c r="CJ11" s="774"/>
      <c r="CK11" s="774"/>
      <c r="CL11" s="775"/>
      <c r="CM11" s="773"/>
      <c r="CN11" s="774"/>
      <c r="CO11" s="774"/>
      <c r="CP11" s="774"/>
      <c r="CQ11" s="775"/>
      <c r="CR11" s="773"/>
      <c r="CS11" s="774"/>
      <c r="CT11" s="774"/>
      <c r="CU11" s="774"/>
      <c r="CV11" s="775"/>
      <c r="CW11" s="773"/>
      <c r="CX11" s="774"/>
      <c r="CY11" s="774"/>
      <c r="CZ11" s="774"/>
      <c r="DA11" s="775"/>
      <c r="DB11" s="773"/>
      <c r="DC11" s="774"/>
      <c r="DD11" s="774"/>
      <c r="DE11" s="774"/>
      <c r="DF11" s="775"/>
      <c r="DG11" s="773"/>
      <c r="DH11" s="774"/>
      <c r="DI11" s="774"/>
      <c r="DJ11" s="774"/>
      <c r="DK11" s="775"/>
      <c r="DL11" s="773"/>
      <c r="DM11" s="774"/>
      <c r="DN11" s="774"/>
      <c r="DO11" s="774"/>
      <c r="DP11" s="775"/>
      <c r="DQ11" s="773"/>
      <c r="DR11" s="774"/>
      <c r="DS11" s="774"/>
      <c r="DT11" s="774"/>
      <c r="DU11" s="775"/>
      <c r="DV11" s="770"/>
      <c r="DW11" s="771"/>
      <c r="DX11" s="771"/>
      <c r="DY11" s="771"/>
      <c r="DZ11" s="776"/>
      <c r="EA11" s="217"/>
    </row>
    <row r="12" spans="1:131" s="218" customFormat="1" ht="26.25" customHeight="1" x14ac:dyDescent="0.15">
      <c r="A12" s="221">
        <v>6</v>
      </c>
      <c r="B12" s="737"/>
      <c r="C12" s="738"/>
      <c r="D12" s="738"/>
      <c r="E12" s="738"/>
      <c r="F12" s="738"/>
      <c r="G12" s="738"/>
      <c r="H12" s="738"/>
      <c r="I12" s="738"/>
      <c r="J12" s="738"/>
      <c r="K12" s="738"/>
      <c r="L12" s="738"/>
      <c r="M12" s="738"/>
      <c r="N12" s="738"/>
      <c r="O12" s="738"/>
      <c r="P12" s="739"/>
      <c r="Q12" s="740"/>
      <c r="R12" s="741"/>
      <c r="S12" s="741"/>
      <c r="T12" s="741"/>
      <c r="U12" s="741"/>
      <c r="V12" s="741"/>
      <c r="W12" s="741"/>
      <c r="X12" s="741"/>
      <c r="Y12" s="741"/>
      <c r="Z12" s="741"/>
      <c r="AA12" s="741"/>
      <c r="AB12" s="741"/>
      <c r="AC12" s="741"/>
      <c r="AD12" s="741"/>
      <c r="AE12" s="742"/>
      <c r="AF12" s="743"/>
      <c r="AG12" s="744"/>
      <c r="AH12" s="744"/>
      <c r="AI12" s="744"/>
      <c r="AJ12" s="745"/>
      <c r="AK12" s="746"/>
      <c r="AL12" s="747"/>
      <c r="AM12" s="747"/>
      <c r="AN12" s="747"/>
      <c r="AO12" s="747"/>
      <c r="AP12" s="747"/>
      <c r="AQ12" s="747"/>
      <c r="AR12" s="747"/>
      <c r="AS12" s="747"/>
      <c r="AT12" s="747"/>
      <c r="AU12" s="768"/>
      <c r="AV12" s="768"/>
      <c r="AW12" s="768"/>
      <c r="AX12" s="768"/>
      <c r="AY12" s="769"/>
      <c r="AZ12" s="214"/>
      <c r="BA12" s="214"/>
      <c r="BB12" s="214"/>
      <c r="BC12" s="214"/>
      <c r="BD12" s="214"/>
      <c r="BE12" s="215"/>
      <c r="BF12" s="215"/>
      <c r="BG12" s="215"/>
      <c r="BH12" s="215"/>
      <c r="BI12" s="215"/>
      <c r="BJ12" s="215"/>
      <c r="BK12" s="215"/>
      <c r="BL12" s="215"/>
      <c r="BM12" s="215"/>
      <c r="BN12" s="215"/>
      <c r="BO12" s="215"/>
      <c r="BP12" s="215"/>
      <c r="BQ12" s="221">
        <v>6</v>
      </c>
      <c r="BR12" s="222"/>
      <c r="BS12" s="770"/>
      <c r="BT12" s="771"/>
      <c r="BU12" s="771"/>
      <c r="BV12" s="771"/>
      <c r="BW12" s="771"/>
      <c r="BX12" s="771"/>
      <c r="BY12" s="771"/>
      <c r="BZ12" s="771"/>
      <c r="CA12" s="771"/>
      <c r="CB12" s="771"/>
      <c r="CC12" s="771"/>
      <c r="CD12" s="771"/>
      <c r="CE12" s="771"/>
      <c r="CF12" s="771"/>
      <c r="CG12" s="772"/>
      <c r="CH12" s="773"/>
      <c r="CI12" s="774"/>
      <c r="CJ12" s="774"/>
      <c r="CK12" s="774"/>
      <c r="CL12" s="775"/>
      <c r="CM12" s="773"/>
      <c r="CN12" s="774"/>
      <c r="CO12" s="774"/>
      <c r="CP12" s="774"/>
      <c r="CQ12" s="775"/>
      <c r="CR12" s="773"/>
      <c r="CS12" s="774"/>
      <c r="CT12" s="774"/>
      <c r="CU12" s="774"/>
      <c r="CV12" s="775"/>
      <c r="CW12" s="773"/>
      <c r="CX12" s="774"/>
      <c r="CY12" s="774"/>
      <c r="CZ12" s="774"/>
      <c r="DA12" s="775"/>
      <c r="DB12" s="773"/>
      <c r="DC12" s="774"/>
      <c r="DD12" s="774"/>
      <c r="DE12" s="774"/>
      <c r="DF12" s="775"/>
      <c r="DG12" s="773"/>
      <c r="DH12" s="774"/>
      <c r="DI12" s="774"/>
      <c r="DJ12" s="774"/>
      <c r="DK12" s="775"/>
      <c r="DL12" s="773"/>
      <c r="DM12" s="774"/>
      <c r="DN12" s="774"/>
      <c r="DO12" s="774"/>
      <c r="DP12" s="775"/>
      <c r="DQ12" s="773"/>
      <c r="DR12" s="774"/>
      <c r="DS12" s="774"/>
      <c r="DT12" s="774"/>
      <c r="DU12" s="775"/>
      <c r="DV12" s="770"/>
      <c r="DW12" s="771"/>
      <c r="DX12" s="771"/>
      <c r="DY12" s="771"/>
      <c r="DZ12" s="776"/>
      <c r="EA12" s="217"/>
    </row>
    <row r="13" spans="1:131" s="218" customFormat="1" ht="26.25" customHeight="1" x14ac:dyDescent="0.15">
      <c r="A13" s="221">
        <v>7</v>
      </c>
      <c r="B13" s="737"/>
      <c r="C13" s="738"/>
      <c r="D13" s="738"/>
      <c r="E13" s="738"/>
      <c r="F13" s="738"/>
      <c r="G13" s="738"/>
      <c r="H13" s="738"/>
      <c r="I13" s="738"/>
      <c r="J13" s="738"/>
      <c r="K13" s="738"/>
      <c r="L13" s="738"/>
      <c r="M13" s="738"/>
      <c r="N13" s="738"/>
      <c r="O13" s="738"/>
      <c r="P13" s="739"/>
      <c r="Q13" s="740"/>
      <c r="R13" s="741"/>
      <c r="S13" s="741"/>
      <c r="T13" s="741"/>
      <c r="U13" s="741"/>
      <c r="V13" s="741"/>
      <c r="W13" s="741"/>
      <c r="X13" s="741"/>
      <c r="Y13" s="741"/>
      <c r="Z13" s="741"/>
      <c r="AA13" s="741"/>
      <c r="AB13" s="741"/>
      <c r="AC13" s="741"/>
      <c r="AD13" s="741"/>
      <c r="AE13" s="742"/>
      <c r="AF13" s="743"/>
      <c r="AG13" s="744"/>
      <c r="AH13" s="744"/>
      <c r="AI13" s="744"/>
      <c r="AJ13" s="745"/>
      <c r="AK13" s="746"/>
      <c r="AL13" s="747"/>
      <c r="AM13" s="747"/>
      <c r="AN13" s="747"/>
      <c r="AO13" s="747"/>
      <c r="AP13" s="747"/>
      <c r="AQ13" s="747"/>
      <c r="AR13" s="747"/>
      <c r="AS13" s="747"/>
      <c r="AT13" s="747"/>
      <c r="AU13" s="768"/>
      <c r="AV13" s="768"/>
      <c r="AW13" s="768"/>
      <c r="AX13" s="768"/>
      <c r="AY13" s="769"/>
      <c r="AZ13" s="214"/>
      <c r="BA13" s="214"/>
      <c r="BB13" s="214"/>
      <c r="BC13" s="214"/>
      <c r="BD13" s="214"/>
      <c r="BE13" s="215"/>
      <c r="BF13" s="215"/>
      <c r="BG13" s="215"/>
      <c r="BH13" s="215"/>
      <c r="BI13" s="215"/>
      <c r="BJ13" s="215"/>
      <c r="BK13" s="215"/>
      <c r="BL13" s="215"/>
      <c r="BM13" s="215"/>
      <c r="BN13" s="215"/>
      <c r="BO13" s="215"/>
      <c r="BP13" s="215"/>
      <c r="BQ13" s="221">
        <v>7</v>
      </c>
      <c r="BR13" s="222"/>
      <c r="BS13" s="770"/>
      <c r="BT13" s="771"/>
      <c r="BU13" s="771"/>
      <c r="BV13" s="771"/>
      <c r="BW13" s="771"/>
      <c r="BX13" s="771"/>
      <c r="BY13" s="771"/>
      <c r="BZ13" s="771"/>
      <c r="CA13" s="771"/>
      <c r="CB13" s="771"/>
      <c r="CC13" s="771"/>
      <c r="CD13" s="771"/>
      <c r="CE13" s="771"/>
      <c r="CF13" s="771"/>
      <c r="CG13" s="772"/>
      <c r="CH13" s="773"/>
      <c r="CI13" s="774"/>
      <c r="CJ13" s="774"/>
      <c r="CK13" s="774"/>
      <c r="CL13" s="775"/>
      <c r="CM13" s="773"/>
      <c r="CN13" s="774"/>
      <c r="CO13" s="774"/>
      <c r="CP13" s="774"/>
      <c r="CQ13" s="775"/>
      <c r="CR13" s="773"/>
      <c r="CS13" s="774"/>
      <c r="CT13" s="774"/>
      <c r="CU13" s="774"/>
      <c r="CV13" s="775"/>
      <c r="CW13" s="773"/>
      <c r="CX13" s="774"/>
      <c r="CY13" s="774"/>
      <c r="CZ13" s="774"/>
      <c r="DA13" s="775"/>
      <c r="DB13" s="773"/>
      <c r="DC13" s="774"/>
      <c r="DD13" s="774"/>
      <c r="DE13" s="774"/>
      <c r="DF13" s="775"/>
      <c r="DG13" s="773"/>
      <c r="DH13" s="774"/>
      <c r="DI13" s="774"/>
      <c r="DJ13" s="774"/>
      <c r="DK13" s="775"/>
      <c r="DL13" s="773"/>
      <c r="DM13" s="774"/>
      <c r="DN13" s="774"/>
      <c r="DO13" s="774"/>
      <c r="DP13" s="775"/>
      <c r="DQ13" s="773"/>
      <c r="DR13" s="774"/>
      <c r="DS13" s="774"/>
      <c r="DT13" s="774"/>
      <c r="DU13" s="775"/>
      <c r="DV13" s="770"/>
      <c r="DW13" s="771"/>
      <c r="DX13" s="771"/>
      <c r="DY13" s="771"/>
      <c r="DZ13" s="776"/>
      <c r="EA13" s="217"/>
    </row>
    <row r="14" spans="1:131" s="218" customFormat="1" ht="26.25" customHeight="1" x14ac:dyDescent="0.15">
      <c r="A14" s="221">
        <v>8</v>
      </c>
      <c r="B14" s="737"/>
      <c r="C14" s="738"/>
      <c r="D14" s="738"/>
      <c r="E14" s="738"/>
      <c r="F14" s="738"/>
      <c r="G14" s="738"/>
      <c r="H14" s="738"/>
      <c r="I14" s="738"/>
      <c r="J14" s="738"/>
      <c r="K14" s="738"/>
      <c r="L14" s="738"/>
      <c r="M14" s="738"/>
      <c r="N14" s="738"/>
      <c r="O14" s="738"/>
      <c r="P14" s="739"/>
      <c r="Q14" s="740"/>
      <c r="R14" s="741"/>
      <c r="S14" s="741"/>
      <c r="T14" s="741"/>
      <c r="U14" s="741"/>
      <c r="V14" s="741"/>
      <c r="W14" s="741"/>
      <c r="X14" s="741"/>
      <c r="Y14" s="741"/>
      <c r="Z14" s="741"/>
      <c r="AA14" s="741"/>
      <c r="AB14" s="741"/>
      <c r="AC14" s="741"/>
      <c r="AD14" s="741"/>
      <c r="AE14" s="742"/>
      <c r="AF14" s="743"/>
      <c r="AG14" s="744"/>
      <c r="AH14" s="744"/>
      <c r="AI14" s="744"/>
      <c r="AJ14" s="745"/>
      <c r="AK14" s="746"/>
      <c r="AL14" s="747"/>
      <c r="AM14" s="747"/>
      <c r="AN14" s="747"/>
      <c r="AO14" s="747"/>
      <c r="AP14" s="747"/>
      <c r="AQ14" s="747"/>
      <c r="AR14" s="747"/>
      <c r="AS14" s="747"/>
      <c r="AT14" s="747"/>
      <c r="AU14" s="768"/>
      <c r="AV14" s="768"/>
      <c r="AW14" s="768"/>
      <c r="AX14" s="768"/>
      <c r="AY14" s="769"/>
      <c r="AZ14" s="214"/>
      <c r="BA14" s="214"/>
      <c r="BB14" s="214"/>
      <c r="BC14" s="214"/>
      <c r="BD14" s="214"/>
      <c r="BE14" s="215"/>
      <c r="BF14" s="215"/>
      <c r="BG14" s="215"/>
      <c r="BH14" s="215"/>
      <c r="BI14" s="215"/>
      <c r="BJ14" s="215"/>
      <c r="BK14" s="215"/>
      <c r="BL14" s="215"/>
      <c r="BM14" s="215"/>
      <c r="BN14" s="215"/>
      <c r="BO14" s="215"/>
      <c r="BP14" s="215"/>
      <c r="BQ14" s="221">
        <v>8</v>
      </c>
      <c r="BR14" s="222"/>
      <c r="BS14" s="770"/>
      <c r="BT14" s="771"/>
      <c r="BU14" s="771"/>
      <c r="BV14" s="771"/>
      <c r="BW14" s="771"/>
      <c r="BX14" s="771"/>
      <c r="BY14" s="771"/>
      <c r="BZ14" s="771"/>
      <c r="CA14" s="771"/>
      <c r="CB14" s="771"/>
      <c r="CC14" s="771"/>
      <c r="CD14" s="771"/>
      <c r="CE14" s="771"/>
      <c r="CF14" s="771"/>
      <c r="CG14" s="772"/>
      <c r="CH14" s="773"/>
      <c r="CI14" s="774"/>
      <c r="CJ14" s="774"/>
      <c r="CK14" s="774"/>
      <c r="CL14" s="775"/>
      <c r="CM14" s="773"/>
      <c r="CN14" s="774"/>
      <c r="CO14" s="774"/>
      <c r="CP14" s="774"/>
      <c r="CQ14" s="775"/>
      <c r="CR14" s="773"/>
      <c r="CS14" s="774"/>
      <c r="CT14" s="774"/>
      <c r="CU14" s="774"/>
      <c r="CV14" s="775"/>
      <c r="CW14" s="773"/>
      <c r="CX14" s="774"/>
      <c r="CY14" s="774"/>
      <c r="CZ14" s="774"/>
      <c r="DA14" s="775"/>
      <c r="DB14" s="773"/>
      <c r="DC14" s="774"/>
      <c r="DD14" s="774"/>
      <c r="DE14" s="774"/>
      <c r="DF14" s="775"/>
      <c r="DG14" s="773"/>
      <c r="DH14" s="774"/>
      <c r="DI14" s="774"/>
      <c r="DJ14" s="774"/>
      <c r="DK14" s="775"/>
      <c r="DL14" s="773"/>
      <c r="DM14" s="774"/>
      <c r="DN14" s="774"/>
      <c r="DO14" s="774"/>
      <c r="DP14" s="775"/>
      <c r="DQ14" s="773"/>
      <c r="DR14" s="774"/>
      <c r="DS14" s="774"/>
      <c r="DT14" s="774"/>
      <c r="DU14" s="775"/>
      <c r="DV14" s="770"/>
      <c r="DW14" s="771"/>
      <c r="DX14" s="771"/>
      <c r="DY14" s="771"/>
      <c r="DZ14" s="776"/>
      <c r="EA14" s="217"/>
    </row>
    <row r="15" spans="1:131" s="218" customFormat="1" ht="26.25" customHeight="1" x14ac:dyDescent="0.15">
      <c r="A15" s="221">
        <v>9</v>
      </c>
      <c r="B15" s="737"/>
      <c r="C15" s="738"/>
      <c r="D15" s="738"/>
      <c r="E15" s="738"/>
      <c r="F15" s="738"/>
      <c r="G15" s="738"/>
      <c r="H15" s="738"/>
      <c r="I15" s="738"/>
      <c r="J15" s="738"/>
      <c r="K15" s="738"/>
      <c r="L15" s="738"/>
      <c r="M15" s="738"/>
      <c r="N15" s="738"/>
      <c r="O15" s="738"/>
      <c r="P15" s="739"/>
      <c r="Q15" s="740"/>
      <c r="R15" s="741"/>
      <c r="S15" s="741"/>
      <c r="T15" s="741"/>
      <c r="U15" s="741"/>
      <c r="V15" s="741"/>
      <c r="W15" s="741"/>
      <c r="X15" s="741"/>
      <c r="Y15" s="741"/>
      <c r="Z15" s="741"/>
      <c r="AA15" s="741"/>
      <c r="AB15" s="741"/>
      <c r="AC15" s="741"/>
      <c r="AD15" s="741"/>
      <c r="AE15" s="742"/>
      <c r="AF15" s="743"/>
      <c r="AG15" s="744"/>
      <c r="AH15" s="744"/>
      <c r="AI15" s="744"/>
      <c r="AJ15" s="745"/>
      <c r="AK15" s="746"/>
      <c r="AL15" s="747"/>
      <c r="AM15" s="747"/>
      <c r="AN15" s="747"/>
      <c r="AO15" s="747"/>
      <c r="AP15" s="747"/>
      <c r="AQ15" s="747"/>
      <c r="AR15" s="747"/>
      <c r="AS15" s="747"/>
      <c r="AT15" s="747"/>
      <c r="AU15" s="768"/>
      <c r="AV15" s="768"/>
      <c r="AW15" s="768"/>
      <c r="AX15" s="768"/>
      <c r="AY15" s="769"/>
      <c r="AZ15" s="214"/>
      <c r="BA15" s="214"/>
      <c r="BB15" s="214"/>
      <c r="BC15" s="214"/>
      <c r="BD15" s="214"/>
      <c r="BE15" s="215"/>
      <c r="BF15" s="215"/>
      <c r="BG15" s="215"/>
      <c r="BH15" s="215"/>
      <c r="BI15" s="215"/>
      <c r="BJ15" s="215"/>
      <c r="BK15" s="215"/>
      <c r="BL15" s="215"/>
      <c r="BM15" s="215"/>
      <c r="BN15" s="215"/>
      <c r="BO15" s="215"/>
      <c r="BP15" s="215"/>
      <c r="BQ15" s="221">
        <v>9</v>
      </c>
      <c r="BR15" s="222"/>
      <c r="BS15" s="770"/>
      <c r="BT15" s="771"/>
      <c r="BU15" s="771"/>
      <c r="BV15" s="771"/>
      <c r="BW15" s="771"/>
      <c r="BX15" s="771"/>
      <c r="BY15" s="771"/>
      <c r="BZ15" s="771"/>
      <c r="CA15" s="771"/>
      <c r="CB15" s="771"/>
      <c r="CC15" s="771"/>
      <c r="CD15" s="771"/>
      <c r="CE15" s="771"/>
      <c r="CF15" s="771"/>
      <c r="CG15" s="772"/>
      <c r="CH15" s="773"/>
      <c r="CI15" s="774"/>
      <c r="CJ15" s="774"/>
      <c r="CK15" s="774"/>
      <c r="CL15" s="775"/>
      <c r="CM15" s="773"/>
      <c r="CN15" s="774"/>
      <c r="CO15" s="774"/>
      <c r="CP15" s="774"/>
      <c r="CQ15" s="775"/>
      <c r="CR15" s="773"/>
      <c r="CS15" s="774"/>
      <c r="CT15" s="774"/>
      <c r="CU15" s="774"/>
      <c r="CV15" s="775"/>
      <c r="CW15" s="773"/>
      <c r="CX15" s="774"/>
      <c r="CY15" s="774"/>
      <c r="CZ15" s="774"/>
      <c r="DA15" s="775"/>
      <c r="DB15" s="773"/>
      <c r="DC15" s="774"/>
      <c r="DD15" s="774"/>
      <c r="DE15" s="774"/>
      <c r="DF15" s="775"/>
      <c r="DG15" s="773"/>
      <c r="DH15" s="774"/>
      <c r="DI15" s="774"/>
      <c r="DJ15" s="774"/>
      <c r="DK15" s="775"/>
      <c r="DL15" s="773"/>
      <c r="DM15" s="774"/>
      <c r="DN15" s="774"/>
      <c r="DO15" s="774"/>
      <c r="DP15" s="775"/>
      <c r="DQ15" s="773"/>
      <c r="DR15" s="774"/>
      <c r="DS15" s="774"/>
      <c r="DT15" s="774"/>
      <c r="DU15" s="775"/>
      <c r="DV15" s="770"/>
      <c r="DW15" s="771"/>
      <c r="DX15" s="771"/>
      <c r="DY15" s="771"/>
      <c r="DZ15" s="776"/>
      <c r="EA15" s="217"/>
    </row>
    <row r="16" spans="1:131" s="218" customFormat="1" ht="26.25" customHeight="1" x14ac:dyDescent="0.15">
      <c r="A16" s="221">
        <v>10</v>
      </c>
      <c r="B16" s="737"/>
      <c r="C16" s="738"/>
      <c r="D16" s="738"/>
      <c r="E16" s="738"/>
      <c r="F16" s="738"/>
      <c r="G16" s="738"/>
      <c r="H16" s="738"/>
      <c r="I16" s="738"/>
      <c r="J16" s="738"/>
      <c r="K16" s="738"/>
      <c r="L16" s="738"/>
      <c r="M16" s="738"/>
      <c r="N16" s="738"/>
      <c r="O16" s="738"/>
      <c r="P16" s="739"/>
      <c r="Q16" s="740"/>
      <c r="R16" s="741"/>
      <c r="S16" s="741"/>
      <c r="T16" s="741"/>
      <c r="U16" s="741"/>
      <c r="V16" s="741"/>
      <c r="W16" s="741"/>
      <c r="X16" s="741"/>
      <c r="Y16" s="741"/>
      <c r="Z16" s="741"/>
      <c r="AA16" s="741"/>
      <c r="AB16" s="741"/>
      <c r="AC16" s="741"/>
      <c r="AD16" s="741"/>
      <c r="AE16" s="742"/>
      <c r="AF16" s="743"/>
      <c r="AG16" s="744"/>
      <c r="AH16" s="744"/>
      <c r="AI16" s="744"/>
      <c r="AJ16" s="745"/>
      <c r="AK16" s="746"/>
      <c r="AL16" s="747"/>
      <c r="AM16" s="747"/>
      <c r="AN16" s="747"/>
      <c r="AO16" s="747"/>
      <c r="AP16" s="747"/>
      <c r="AQ16" s="747"/>
      <c r="AR16" s="747"/>
      <c r="AS16" s="747"/>
      <c r="AT16" s="747"/>
      <c r="AU16" s="768"/>
      <c r="AV16" s="768"/>
      <c r="AW16" s="768"/>
      <c r="AX16" s="768"/>
      <c r="AY16" s="769"/>
      <c r="AZ16" s="214"/>
      <c r="BA16" s="214"/>
      <c r="BB16" s="214"/>
      <c r="BC16" s="214"/>
      <c r="BD16" s="214"/>
      <c r="BE16" s="215"/>
      <c r="BF16" s="215"/>
      <c r="BG16" s="215"/>
      <c r="BH16" s="215"/>
      <c r="BI16" s="215"/>
      <c r="BJ16" s="215"/>
      <c r="BK16" s="215"/>
      <c r="BL16" s="215"/>
      <c r="BM16" s="215"/>
      <c r="BN16" s="215"/>
      <c r="BO16" s="215"/>
      <c r="BP16" s="215"/>
      <c r="BQ16" s="221">
        <v>10</v>
      </c>
      <c r="BR16" s="222"/>
      <c r="BS16" s="770"/>
      <c r="BT16" s="771"/>
      <c r="BU16" s="771"/>
      <c r="BV16" s="771"/>
      <c r="BW16" s="771"/>
      <c r="BX16" s="771"/>
      <c r="BY16" s="771"/>
      <c r="BZ16" s="771"/>
      <c r="CA16" s="771"/>
      <c r="CB16" s="771"/>
      <c r="CC16" s="771"/>
      <c r="CD16" s="771"/>
      <c r="CE16" s="771"/>
      <c r="CF16" s="771"/>
      <c r="CG16" s="772"/>
      <c r="CH16" s="773"/>
      <c r="CI16" s="774"/>
      <c r="CJ16" s="774"/>
      <c r="CK16" s="774"/>
      <c r="CL16" s="775"/>
      <c r="CM16" s="773"/>
      <c r="CN16" s="774"/>
      <c r="CO16" s="774"/>
      <c r="CP16" s="774"/>
      <c r="CQ16" s="775"/>
      <c r="CR16" s="773"/>
      <c r="CS16" s="774"/>
      <c r="CT16" s="774"/>
      <c r="CU16" s="774"/>
      <c r="CV16" s="775"/>
      <c r="CW16" s="773"/>
      <c r="CX16" s="774"/>
      <c r="CY16" s="774"/>
      <c r="CZ16" s="774"/>
      <c r="DA16" s="775"/>
      <c r="DB16" s="773"/>
      <c r="DC16" s="774"/>
      <c r="DD16" s="774"/>
      <c r="DE16" s="774"/>
      <c r="DF16" s="775"/>
      <c r="DG16" s="773"/>
      <c r="DH16" s="774"/>
      <c r="DI16" s="774"/>
      <c r="DJ16" s="774"/>
      <c r="DK16" s="775"/>
      <c r="DL16" s="773"/>
      <c r="DM16" s="774"/>
      <c r="DN16" s="774"/>
      <c r="DO16" s="774"/>
      <c r="DP16" s="775"/>
      <c r="DQ16" s="773"/>
      <c r="DR16" s="774"/>
      <c r="DS16" s="774"/>
      <c r="DT16" s="774"/>
      <c r="DU16" s="775"/>
      <c r="DV16" s="770"/>
      <c r="DW16" s="771"/>
      <c r="DX16" s="771"/>
      <c r="DY16" s="771"/>
      <c r="DZ16" s="776"/>
      <c r="EA16" s="217"/>
    </row>
    <row r="17" spans="1:131" s="218" customFormat="1" ht="26.25" customHeight="1" x14ac:dyDescent="0.15">
      <c r="A17" s="221">
        <v>11</v>
      </c>
      <c r="B17" s="737"/>
      <c r="C17" s="738"/>
      <c r="D17" s="738"/>
      <c r="E17" s="738"/>
      <c r="F17" s="738"/>
      <c r="G17" s="738"/>
      <c r="H17" s="738"/>
      <c r="I17" s="738"/>
      <c r="J17" s="738"/>
      <c r="K17" s="738"/>
      <c r="L17" s="738"/>
      <c r="M17" s="738"/>
      <c r="N17" s="738"/>
      <c r="O17" s="738"/>
      <c r="P17" s="739"/>
      <c r="Q17" s="740"/>
      <c r="R17" s="741"/>
      <c r="S17" s="741"/>
      <c r="T17" s="741"/>
      <c r="U17" s="741"/>
      <c r="V17" s="741"/>
      <c r="W17" s="741"/>
      <c r="X17" s="741"/>
      <c r="Y17" s="741"/>
      <c r="Z17" s="741"/>
      <c r="AA17" s="741"/>
      <c r="AB17" s="741"/>
      <c r="AC17" s="741"/>
      <c r="AD17" s="741"/>
      <c r="AE17" s="742"/>
      <c r="AF17" s="743"/>
      <c r="AG17" s="744"/>
      <c r="AH17" s="744"/>
      <c r="AI17" s="744"/>
      <c r="AJ17" s="745"/>
      <c r="AK17" s="746"/>
      <c r="AL17" s="747"/>
      <c r="AM17" s="747"/>
      <c r="AN17" s="747"/>
      <c r="AO17" s="747"/>
      <c r="AP17" s="747"/>
      <c r="AQ17" s="747"/>
      <c r="AR17" s="747"/>
      <c r="AS17" s="747"/>
      <c r="AT17" s="747"/>
      <c r="AU17" s="768"/>
      <c r="AV17" s="768"/>
      <c r="AW17" s="768"/>
      <c r="AX17" s="768"/>
      <c r="AY17" s="769"/>
      <c r="AZ17" s="214"/>
      <c r="BA17" s="214"/>
      <c r="BB17" s="214"/>
      <c r="BC17" s="214"/>
      <c r="BD17" s="214"/>
      <c r="BE17" s="215"/>
      <c r="BF17" s="215"/>
      <c r="BG17" s="215"/>
      <c r="BH17" s="215"/>
      <c r="BI17" s="215"/>
      <c r="BJ17" s="215"/>
      <c r="BK17" s="215"/>
      <c r="BL17" s="215"/>
      <c r="BM17" s="215"/>
      <c r="BN17" s="215"/>
      <c r="BO17" s="215"/>
      <c r="BP17" s="215"/>
      <c r="BQ17" s="221">
        <v>11</v>
      </c>
      <c r="BR17" s="222"/>
      <c r="BS17" s="770"/>
      <c r="BT17" s="771"/>
      <c r="BU17" s="771"/>
      <c r="BV17" s="771"/>
      <c r="BW17" s="771"/>
      <c r="BX17" s="771"/>
      <c r="BY17" s="771"/>
      <c r="BZ17" s="771"/>
      <c r="CA17" s="771"/>
      <c r="CB17" s="771"/>
      <c r="CC17" s="771"/>
      <c r="CD17" s="771"/>
      <c r="CE17" s="771"/>
      <c r="CF17" s="771"/>
      <c r="CG17" s="772"/>
      <c r="CH17" s="773"/>
      <c r="CI17" s="774"/>
      <c r="CJ17" s="774"/>
      <c r="CK17" s="774"/>
      <c r="CL17" s="775"/>
      <c r="CM17" s="773"/>
      <c r="CN17" s="774"/>
      <c r="CO17" s="774"/>
      <c r="CP17" s="774"/>
      <c r="CQ17" s="775"/>
      <c r="CR17" s="773"/>
      <c r="CS17" s="774"/>
      <c r="CT17" s="774"/>
      <c r="CU17" s="774"/>
      <c r="CV17" s="775"/>
      <c r="CW17" s="773"/>
      <c r="CX17" s="774"/>
      <c r="CY17" s="774"/>
      <c r="CZ17" s="774"/>
      <c r="DA17" s="775"/>
      <c r="DB17" s="773"/>
      <c r="DC17" s="774"/>
      <c r="DD17" s="774"/>
      <c r="DE17" s="774"/>
      <c r="DF17" s="775"/>
      <c r="DG17" s="773"/>
      <c r="DH17" s="774"/>
      <c r="DI17" s="774"/>
      <c r="DJ17" s="774"/>
      <c r="DK17" s="775"/>
      <c r="DL17" s="773"/>
      <c r="DM17" s="774"/>
      <c r="DN17" s="774"/>
      <c r="DO17" s="774"/>
      <c r="DP17" s="775"/>
      <c r="DQ17" s="773"/>
      <c r="DR17" s="774"/>
      <c r="DS17" s="774"/>
      <c r="DT17" s="774"/>
      <c r="DU17" s="775"/>
      <c r="DV17" s="770"/>
      <c r="DW17" s="771"/>
      <c r="DX17" s="771"/>
      <c r="DY17" s="771"/>
      <c r="DZ17" s="776"/>
      <c r="EA17" s="217"/>
    </row>
    <row r="18" spans="1:131" s="218" customFormat="1" ht="26.25" customHeight="1" x14ac:dyDescent="0.15">
      <c r="A18" s="221">
        <v>12</v>
      </c>
      <c r="B18" s="737"/>
      <c r="C18" s="738"/>
      <c r="D18" s="738"/>
      <c r="E18" s="738"/>
      <c r="F18" s="738"/>
      <c r="G18" s="738"/>
      <c r="H18" s="738"/>
      <c r="I18" s="738"/>
      <c r="J18" s="738"/>
      <c r="K18" s="738"/>
      <c r="L18" s="738"/>
      <c r="M18" s="738"/>
      <c r="N18" s="738"/>
      <c r="O18" s="738"/>
      <c r="P18" s="739"/>
      <c r="Q18" s="740"/>
      <c r="R18" s="741"/>
      <c r="S18" s="741"/>
      <c r="T18" s="741"/>
      <c r="U18" s="741"/>
      <c r="V18" s="741"/>
      <c r="W18" s="741"/>
      <c r="X18" s="741"/>
      <c r="Y18" s="741"/>
      <c r="Z18" s="741"/>
      <c r="AA18" s="741"/>
      <c r="AB18" s="741"/>
      <c r="AC18" s="741"/>
      <c r="AD18" s="741"/>
      <c r="AE18" s="742"/>
      <c r="AF18" s="743"/>
      <c r="AG18" s="744"/>
      <c r="AH18" s="744"/>
      <c r="AI18" s="744"/>
      <c r="AJ18" s="745"/>
      <c r="AK18" s="746"/>
      <c r="AL18" s="747"/>
      <c r="AM18" s="747"/>
      <c r="AN18" s="747"/>
      <c r="AO18" s="747"/>
      <c r="AP18" s="747"/>
      <c r="AQ18" s="747"/>
      <c r="AR18" s="747"/>
      <c r="AS18" s="747"/>
      <c r="AT18" s="747"/>
      <c r="AU18" s="768"/>
      <c r="AV18" s="768"/>
      <c r="AW18" s="768"/>
      <c r="AX18" s="768"/>
      <c r="AY18" s="769"/>
      <c r="AZ18" s="214"/>
      <c r="BA18" s="214"/>
      <c r="BB18" s="214"/>
      <c r="BC18" s="214"/>
      <c r="BD18" s="214"/>
      <c r="BE18" s="215"/>
      <c r="BF18" s="215"/>
      <c r="BG18" s="215"/>
      <c r="BH18" s="215"/>
      <c r="BI18" s="215"/>
      <c r="BJ18" s="215"/>
      <c r="BK18" s="215"/>
      <c r="BL18" s="215"/>
      <c r="BM18" s="215"/>
      <c r="BN18" s="215"/>
      <c r="BO18" s="215"/>
      <c r="BP18" s="215"/>
      <c r="BQ18" s="221">
        <v>12</v>
      </c>
      <c r="BR18" s="222"/>
      <c r="BS18" s="770"/>
      <c r="BT18" s="771"/>
      <c r="BU18" s="771"/>
      <c r="BV18" s="771"/>
      <c r="BW18" s="771"/>
      <c r="BX18" s="771"/>
      <c r="BY18" s="771"/>
      <c r="BZ18" s="771"/>
      <c r="CA18" s="771"/>
      <c r="CB18" s="771"/>
      <c r="CC18" s="771"/>
      <c r="CD18" s="771"/>
      <c r="CE18" s="771"/>
      <c r="CF18" s="771"/>
      <c r="CG18" s="772"/>
      <c r="CH18" s="773"/>
      <c r="CI18" s="774"/>
      <c r="CJ18" s="774"/>
      <c r="CK18" s="774"/>
      <c r="CL18" s="775"/>
      <c r="CM18" s="773"/>
      <c r="CN18" s="774"/>
      <c r="CO18" s="774"/>
      <c r="CP18" s="774"/>
      <c r="CQ18" s="775"/>
      <c r="CR18" s="773"/>
      <c r="CS18" s="774"/>
      <c r="CT18" s="774"/>
      <c r="CU18" s="774"/>
      <c r="CV18" s="775"/>
      <c r="CW18" s="773"/>
      <c r="CX18" s="774"/>
      <c r="CY18" s="774"/>
      <c r="CZ18" s="774"/>
      <c r="DA18" s="775"/>
      <c r="DB18" s="773"/>
      <c r="DC18" s="774"/>
      <c r="DD18" s="774"/>
      <c r="DE18" s="774"/>
      <c r="DF18" s="775"/>
      <c r="DG18" s="773"/>
      <c r="DH18" s="774"/>
      <c r="DI18" s="774"/>
      <c r="DJ18" s="774"/>
      <c r="DK18" s="775"/>
      <c r="DL18" s="773"/>
      <c r="DM18" s="774"/>
      <c r="DN18" s="774"/>
      <c r="DO18" s="774"/>
      <c r="DP18" s="775"/>
      <c r="DQ18" s="773"/>
      <c r="DR18" s="774"/>
      <c r="DS18" s="774"/>
      <c r="DT18" s="774"/>
      <c r="DU18" s="775"/>
      <c r="DV18" s="770"/>
      <c r="DW18" s="771"/>
      <c r="DX18" s="771"/>
      <c r="DY18" s="771"/>
      <c r="DZ18" s="776"/>
      <c r="EA18" s="217"/>
    </row>
    <row r="19" spans="1:131" s="218" customFormat="1" ht="26.25" customHeight="1" x14ac:dyDescent="0.15">
      <c r="A19" s="221">
        <v>13</v>
      </c>
      <c r="B19" s="737"/>
      <c r="C19" s="738"/>
      <c r="D19" s="738"/>
      <c r="E19" s="738"/>
      <c r="F19" s="738"/>
      <c r="G19" s="738"/>
      <c r="H19" s="738"/>
      <c r="I19" s="738"/>
      <c r="J19" s="738"/>
      <c r="K19" s="738"/>
      <c r="L19" s="738"/>
      <c r="M19" s="738"/>
      <c r="N19" s="738"/>
      <c r="O19" s="738"/>
      <c r="P19" s="739"/>
      <c r="Q19" s="740"/>
      <c r="R19" s="741"/>
      <c r="S19" s="741"/>
      <c r="T19" s="741"/>
      <c r="U19" s="741"/>
      <c r="V19" s="741"/>
      <c r="W19" s="741"/>
      <c r="X19" s="741"/>
      <c r="Y19" s="741"/>
      <c r="Z19" s="741"/>
      <c r="AA19" s="741"/>
      <c r="AB19" s="741"/>
      <c r="AC19" s="741"/>
      <c r="AD19" s="741"/>
      <c r="AE19" s="742"/>
      <c r="AF19" s="743"/>
      <c r="AG19" s="744"/>
      <c r="AH19" s="744"/>
      <c r="AI19" s="744"/>
      <c r="AJ19" s="745"/>
      <c r="AK19" s="746"/>
      <c r="AL19" s="747"/>
      <c r="AM19" s="747"/>
      <c r="AN19" s="747"/>
      <c r="AO19" s="747"/>
      <c r="AP19" s="747"/>
      <c r="AQ19" s="747"/>
      <c r="AR19" s="747"/>
      <c r="AS19" s="747"/>
      <c r="AT19" s="747"/>
      <c r="AU19" s="768"/>
      <c r="AV19" s="768"/>
      <c r="AW19" s="768"/>
      <c r="AX19" s="768"/>
      <c r="AY19" s="769"/>
      <c r="AZ19" s="214"/>
      <c r="BA19" s="214"/>
      <c r="BB19" s="214"/>
      <c r="BC19" s="214"/>
      <c r="BD19" s="214"/>
      <c r="BE19" s="215"/>
      <c r="BF19" s="215"/>
      <c r="BG19" s="215"/>
      <c r="BH19" s="215"/>
      <c r="BI19" s="215"/>
      <c r="BJ19" s="215"/>
      <c r="BK19" s="215"/>
      <c r="BL19" s="215"/>
      <c r="BM19" s="215"/>
      <c r="BN19" s="215"/>
      <c r="BO19" s="215"/>
      <c r="BP19" s="215"/>
      <c r="BQ19" s="221">
        <v>13</v>
      </c>
      <c r="BR19" s="222"/>
      <c r="BS19" s="770"/>
      <c r="BT19" s="771"/>
      <c r="BU19" s="771"/>
      <c r="BV19" s="771"/>
      <c r="BW19" s="771"/>
      <c r="BX19" s="771"/>
      <c r="BY19" s="771"/>
      <c r="BZ19" s="771"/>
      <c r="CA19" s="771"/>
      <c r="CB19" s="771"/>
      <c r="CC19" s="771"/>
      <c r="CD19" s="771"/>
      <c r="CE19" s="771"/>
      <c r="CF19" s="771"/>
      <c r="CG19" s="772"/>
      <c r="CH19" s="773"/>
      <c r="CI19" s="774"/>
      <c r="CJ19" s="774"/>
      <c r="CK19" s="774"/>
      <c r="CL19" s="775"/>
      <c r="CM19" s="773"/>
      <c r="CN19" s="774"/>
      <c r="CO19" s="774"/>
      <c r="CP19" s="774"/>
      <c r="CQ19" s="775"/>
      <c r="CR19" s="773"/>
      <c r="CS19" s="774"/>
      <c r="CT19" s="774"/>
      <c r="CU19" s="774"/>
      <c r="CV19" s="775"/>
      <c r="CW19" s="773"/>
      <c r="CX19" s="774"/>
      <c r="CY19" s="774"/>
      <c r="CZ19" s="774"/>
      <c r="DA19" s="775"/>
      <c r="DB19" s="773"/>
      <c r="DC19" s="774"/>
      <c r="DD19" s="774"/>
      <c r="DE19" s="774"/>
      <c r="DF19" s="775"/>
      <c r="DG19" s="773"/>
      <c r="DH19" s="774"/>
      <c r="DI19" s="774"/>
      <c r="DJ19" s="774"/>
      <c r="DK19" s="775"/>
      <c r="DL19" s="773"/>
      <c r="DM19" s="774"/>
      <c r="DN19" s="774"/>
      <c r="DO19" s="774"/>
      <c r="DP19" s="775"/>
      <c r="DQ19" s="773"/>
      <c r="DR19" s="774"/>
      <c r="DS19" s="774"/>
      <c r="DT19" s="774"/>
      <c r="DU19" s="775"/>
      <c r="DV19" s="770"/>
      <c r="DW19" s="771"/>
      <c r="DX19" s="771"/>
      <c r="DY19" s="771"/>
      <c r="DZ19" s="776"/>
      <c r="EA19" s="217"/>
    </row>
    <row r="20" spans="1:131" s="218" customFormat="1" ht="26.25" customHeight="1" x14ac:dyDescent="0.15">
      <c r="A20" s="221">
        <v>14</v>
      </c>
      <c r="B20" s="737"/>
      <c r="C20" s="738"/>
      <c r="D20" s="738"/>
      <c r="E20" s="738"/>
      <c r="F20" s="738"/>
      <c r="G20" s="738"/>
      <c r="H20" s="738"/>
      <c r="I20" s="738"/>
      <c r="J20" s="738"/>
      <c r="K20" s="738"/>
      <c r="L20" s="738"/>
      <c r="M20" s="738"/>
      <c r="N20" s="738"/>
      <c r="O20" s="738"/>
      <c r="P20" s="739"/>
      <c r="Q20" s="740"/>
      <c r="R20" s="741"/>
      <c r="S20" s="741"/>
      <c r="T20" s="741"/>
      <c r="U20" s="741"/>
      <c r="V20" s="741"/>
      <c r="W20" s="741"/>
      <c r="X20" s="741"/>
      <c r="Y20" s="741"/>
      <c r="Z20" s="741"/>
      <c r="AA20" s="741"/>
      <c r="AB20" s="741"/>
      <c r="AC20" s="741"/>
      <c r="AD20" s="741"/>
      <c r="AE20" s="742"/>
      <c r="AF20" s="743"/>
      <c r="AG20" s="744"/>
      <c r="AH20" s="744"/>
      <c r="AI20" s="744"/>
      <c r="AJ20" s="745"/>
      <c r="AK20" s="746"/>
      <c r="AL20" s="747"/>
      <c r="AM20" s="747"/>
      <c r="AN20" s="747"/>
      <c r="AO20" s="747"/>
      <c r="AP20" s="747"/>
      <c r="AQ20" s="747"/>
      <c r="AR20" s="747"/>
      <c r="AS20" s="747"/>
      <c r="AT20" s="747"/>
      <c r="AU20" s="768"/>
      <c r="AV20" s="768"/>
      <c r="AW20" s="768"/>
      <c r="AX20" s="768"/>
      <c r="AY20" s="769"/>
      <c r="AZ20" s="214"/>
      <c r="BA20" s="214"/>
      <c r="BB20" s="214"/>
      <c r="BC20" s="214"/>
      <c r="BD20" s="214"/>
      <c r="BE20" s="215"/>
      <c r="BF20" s="215"/>
      <c r="BG20" s="215"/>
      <c r="BH20" s="215"/>
      <c r="BI20" s="215"/>
      <c r="BJ20" s="215"/>
      <c r="BK20" s="215"/>
      <c r="BL20" s="215"/>
      <c r="BM20" s="215"/>
      <c r="BN20" s="215"/>
      <c r="BO20" s="215"/>
      <c r="BP20" s="215"/>
      <c r="BQ20" s="221">
        <v>14</v>
      </c>
      <c r="BR20" s="222"/>
      <c r="BS20" s="770"/>
      <c r="BT20" s="771"/>
      <c r="BU20" s="771"/>
      <c r="BV20" s="771"/>
      <c r="BW20" s="771"/>
      <c r="BX20" s="771"/>
      <c r="BY20" s="771"/>
      <c r="BZ20" s="771"/>
      <c r="CA20" s="771"/>
      <c r="CB20" s="771"/>
      <c r="CC20" s="771"/>
      <c r="CD20" s="771"/>
      <c r="CE20" s="771"/>
      <c r="CF20" s="771"/>
      <c r="CG20" s="772"/>
      <c r="CH20" s="773"/>
      <c r="CI20" s="774"/>
      <c r="CJ20" s="774"/>
      <c r="CK20" s="774"/>
      <c r="CL20" s="775"/>
      <c r="CM20" s="773"/>
      <c r="CN20" s="774"/>
      <c r="CO20" s="774"/>
      <c r="CP20" s="774"/>
      <c r="CQ20" s="775"/>
      <c r="CR20" s="773"/>
      <c r="CS20" s="774"/>
      <c r="CT20" s="774"/>
      <c r="CU20" s="774"/>
      <c r="CV20" s="775"/>
      <c r="CW20" s="773"/>
      <c r="CX20" s="774"/>
      <c r="CY20" s="774"/>
      <c r="CZ20" s="774"/>
      <c r="DA20" s="775"/>
      <c r="DB20" s="773"/>
      <c r="DC20" s="774"/>
      <c r="DD20" s="774"/>
      <c r="DE20" s="774"/>
      <c r="DF20" s="775"/>
      <c r="DG20" s="773"/>
      <c r="DH20" s="774"/>
      <c r="DI20" s="774"/>
      <c r="DJ20" s="774"/>
      <c r="DK20" s="775"/>
      <c r="DL20" s="773"/>
      <c r="DM20" s="774"/>
      <c r="DN20" s="774"/>
      <c r="DO20" s="774"/>
      <c r="DP20" s="775"/>
      <c r="DQ20" s="773"/>
      <c r="DR20" s="774"/>
      <c r="DS20" s="774"/>
      <c r="DT20" s="774"/>
      <c r="DU20" s="775"/>
      <c r="DV20" s="770"/>
      <c r="DW20" s="771"/>
      <c r="DX20" s="771"/>
      <c r="DY20" s="771"/>
      <c r="DZ20" s="776"/>
      <c r="EA20" s="217"/>
    </row>
    <row r="21" spans="1:131" s="218" customFormat="1" ht="26.25" customHeight="1" thickBot="1" x14ac:dyDescent="0.2">
      <c r="A21" s="221">
        <v>15</v>
      </c>
      <c r="B21" s="737"/>
      <c r="C21" s="738"/>
      <c r="D21" s="738"/>
      <c r="E21" s="738"/>
      <c r="F21" s="738"/>
      <c r="G21" s="738"/>
      <c r="H21" s="738"/>
      <c r="I21" s="738"/>
      <c r="J21" s="738"/>
      <c r="K21" s="738"/>
      <c r="L21" s="738"/>
      <c r="M21" s="738"/>
      <c r="N21" s="738"/>
      <c r="O21" s="738"/>
      <c r="P21" s="739"/>
      <c r="Q21" s="740"/>
      <c r="R21" s="741"/>
      <c r="S21" s="741"/>
      <c r="T21" s="741"/>
      <c r="U21" s="741"/>
      <c r="V21" s="741"/>
      <c r="W21" s="741"/>
      <c r="X21" s="741"/>
      <c r="Y21" s="741"/>
      <c r="Z21" s="741"/>
      <c r="AA21" s="741"/>
      <c r="AB21" s="741"/>
      <c r="AC21" s="741"/>
      <c r="AD21" s="741"/>
      <c r="AE21" s="742"/>
      <c r="AF21" s="743"/>
      <c r="AG21" s="744"/>
      <c r="AH21" s="744"/>
      <c r="AI21" s="744"/>
      <c r="AJ21" s="745"/>
      <c r="AK21" s="746"/>
      <c r="AL21" s="747"/>
      <c r="AM21" s="747"/>
      <c r="AN21" s="747"/>
      <c r="AO21" s="747"/>
      <c r="AP21" s="747"/>
      <c r="AQ21" s="747"/>
      <c r="AR21" s="747"/>
      <c r="AS21" s="747"/>
      <c r="AT21" s="747"/>
      <c r="AU21" s="768"/>
      <c r="AV21" s="768"/>
      <c r="AW21" s="768"/>
      <c r="AX21" s="768"/>
      <c r="AY21" s="769"/>
      <c r="AZ21" s="214"/>
      <c r="BA21" s="214"/>
      <c r="BB21" s="214"/>
      <c r="BC21" s="214"/>
      <c r="BD21" s="214"/>
      <c r="BE21" s="215"/>
      <c r="BF21" s="215"/>
      <c r="BG21" s="215"/>
      <c r="BH21" s="215"/>
      <c r="BI21" s="215"/>
      <c r="BJ21" s="215"/>
      <c r="BK21" s="215"/>
      <c r="BL21" s="215"/>
      <c r="BM21" s="215"/>
      <c r="BN21" s="215"/>
      <c r="BO21" s="215"/>
      <c r="BP21" s="215"/>
      <c r="BQ21" s="221">
        <v>15</v>
      </c>
      <c r="BR21" s="222"/>
      <c r="BS21" s="770"/>
      <c r="BT21" s="771"/>
      <c r="BU21" s="771"/>
      <c r="BV21" s="771"/>
      <c r="BW21" s="771"/>
      <c r="BX21" s="771"/>
      <c r="BY21" s="771"/>
      <c r="BZ21" s="771"/>
      <c r="CA21" s="771"/>
      <c r="CB21" s="771"/>
      <c r="CC21" s="771"/>
      <c r="CD21" s="771"/>
      <c r="CE21" s="771"/>
      <c r="CF21" s="771"/>
      <c r="CG21" s="772"/>
      <c r="CH21" s="773"/>
      <c r="CI21" s="774"/>
      <c r="CJ21" s="774"/>
      <c r="CK21" s="774"/>
      <c r="CL21" s="775"/>
      <c r="CM21" s="773"/>
      <c r="CN21" s="774"/>
      <c r="CO21" s="774"/>
      <c r="CP21" s="774"/>
      <c r="CQ21" s="775"/>
      <c r="CR21" s="773"/>
      <c r="CS21" s="774"/>
      <c r="CT21" s="774"/>
      <c r="CU21" s="774"/>
      <c r="CV21" s="775"/>
      <c r="CW21" s="773"/>
      <c r="CX21" s="774"/>
      <c r="CY21" s="774"/>
      <c r="CZ21" s="774"/>
      <c r="DA21" s="775"/>
      <c r="DB21" s="773"/>
      <c r="DC21" s="774"/>
      <c r="DD21" s="774"/>
      <c r="DE21" s="774"/>
      <c r="DF21" s="775"/>
      <c r="DG21" s="773"/>
      <c r="DH21" s="774"/>
      <c r="DI21" s="774"/>
      <c r="DJ21" s="774"/>
      <c r="DK21" s="775"/>
      <c r="DL21" s="773"/>
      <c r="DM21" s="774"/>
      <c r="DN21" s="774"/>
      <c r="DO21" s="774"/>
      <c r="DP21" s="775"/>
      <c r="DQ21" s="773"/>
      <c r="DR21" s="774"/>
      <c r="DS21" s="774"/>
      <c r="DT21" s="774"/>
      <c r="DU21" s="775"/>
      <c r="DV21" s="770"/>
      <c r="DW21" s="771"/>
      <c r="DX21" s="771"/>
      <c r="DY21" s="771"/>
      <c r="DZ21" s="776"/>
      <c r="EA21" s="217"/>
    </row>
    <row r="22" spans="1:131" s="218" customFormat="1" ht="26.25" customHeight="1" x14ac:dyDescent="0.15">
      <c r="A22" s="221">
        <v>16</v>
      </c>
      <c r="B22" s="737"/>
      <c r="C22" s="738"/>
      <c r="D22" s="738"/>
      <c r="E22" s="738"/>
      <c r="F22" s="738"/>
      <c r="G22" s="738"/>
      <c r="H22" s="738"/>
      <c r="I22" s="738"/>
      <c r="J22" s="738"/>
      <c r="K22" s="738"/>
      <c r="L22" s="738"/>
      <c r="M22" s="738"/>
      <c r="N22" s="738"/>
      <c r="O22" s="738"/>
      <c r="P22" s="739"/>
      <c r="Q22" s="787"/>
      <c r="R22" s="788"/>
      <c r="S22" s="788"/>
      <c r="T22" s="788"/>
      <c r="U22" s="788"/>
      <c r="V22" s="788"/>
      <c r="W22" s="788"/>
      <c r="X22" s="788"/>
      <c r="Y22" s="788"/>
      <c r="Z22" s="788"/>
      <c r="AA22" s="788"/>
      <c r="AB22" s="788"/>
      <c r="AC22" s="788"/>
      <c r="AD22" s="788"/>
      <c r="AE22" s="789"/>
      <c r="AF22" s="743"/>
      <c r="AG22" s="744"/>
      <c r="AH22" s="744"/>
      <c r="AI22" s="744"/>
      <c r="AJ22" s="745"/>
      <c r="AK22" s="790"/>
      <c r="AL22" s="791"/>
      <c r="AM22" s="791"/>
      <c r="AN22" s="791"/>
      <c r="AO22" s="791"/>
      <c r="AP22" s="791"/>
      <c r="AQ22" s="791"/>
      <c r="AR22" s="791"/>
      <c r="AS22" s="791"/>
      <c r="AT22" s="791"/>
      <c r="AU22" s="792"/>
      <c r="AV22" s="792"/>
      <c r="AW22" s="792"/>
      <c r="AX22" s="792"/>
      <c r="AY22" s="793"/>
      <c r="AZ22" s="794" t="s">
        <v>378</v>
      </c>
      <c r="BA22" s="794"/>
      <c r="BB22" s="794"/>
      <c r="BC22" s="794"/>
      <c r="BD22" s="795"/>
      <c r="BE22" s="215"/>
      <c r="BF22" s="215"/>
      <c r="BG22" s="215"/>
      <c r="BH22" s="215"/>
      <c r="BI22" s="215"/>
      <c r="BJ22" s="215"/>
      <c r="BK22" s="215"/>
      <c r="BL22" s="215"/>
      <c r="BM22" s="215"/>
      <c r="BN22" s="215"/>
      <c r="BO22" s="215"/>
      <c r="BP22" s="215"/>
      <c r="BQ22" s="221">
        <v>16</v>
      </c>
      <c r="BR22" s="222"/>
      <c r="BS22" s="770"/>
      <c r="BT22" s="771"/>
      <c r="BU22" s="771"/>
      <c r="BV22" s="771"/>
      <c r="BW22" s="771"/>
      <c r="BX22" s="771"/>
      <c r="BY22" s="771"/>
      <c r="BZ22" s="771"/>
      <c r="CA22" s="771"/>
      <c r="CB22" s="771"/>
      <c r="CC22" s="771"/>
      <c r="CD22" s="771"/>
      <c r="CE22" s="771"/>
      <c r="CF22" s="771"/>
      <c r="CG22" s="772"/>
      <c r="CH22" s="773"/>
      <c r="CI22" s="774"/>
      <c r="CJ22" s="774"/>
      <c r="CK22" s="774"/>
      <c r="CL22" s="775"/>
      <c r="CM22" s="773"/>
      <c r="CN22" s="774"/>
      <c r="CO22" s="774"/>
      <c r="CP22" s="774"/>
      <c r="CQ22" s="775"/>
      <c r="CR22" s="773"/>
      <c r="CS22" s="774"/>
      <c r="CT22" s="774"/>
      <c r="CU22" s="774"/>
      <c r="CV22" s="775"/>
      <c r="CW22" s="773"/>
      <c r="CX22" s="774"/>
      <c r="CY22" s="774"/>
      <c r="CZ22" s="774"/>
      <c r="DA22" s="775"/>
      <c r="DB22" s="773"/>
      <c r="DC22" s="774"/>
      <c r="DD22" s="774"/>
      <c r="DE22" s="774"/>
      <c r="DF22" s="775"/>
      <c r="DG22" s="773"/>
      <c r="DH22" s="774"/>
      <c r="DI22" s="774"/>
      <c r="DJ22" s="774"/>
      <c r="DK22" s="775"/>
      <c r="DL22" s="773"/>
      <c r="DM22" s="774"/>
      <c r="DN22" s="774"/>
      <c r="DO22" s="774"/>
      <c r="DP22" s="775"/>
      <c r="DQ22" s="773"/>
      <c r="DR22" s="774"/>
      <c r="DS22" s="774"/>
      <c r="DT22" s="774"/>
      <c r="DU22" s="775"/>
      <c r="DV22" s="770"/>
      <c r="DW22" s="771"/>
      <c r="DX22" s="771"/>
      <c r="DY22" s="771"/>
      <c r="DZ22" s="776"/>
      <c r="EA22" s="217"/>
    </row>
    <row r="23" spans="1:131" s="218" customFormat="1" ht="26.25" customHeight="1" thickBot="1" x14ac:dyDescent="0.2">
      <c r="A23" s="223" t="s">
        <v>379</v>
      </c>
      <c r="B23" s="777" t="s">
        <v>380</v>
      </c>
      <c r="C23" s="778"/>
      <c r="D23" s="778"/>
      <c r="E23" s="778"/>
      <c r="F23" s="778"/>
      <c r="G23" s="778"/>
      <c r="H23" s="778"/>
      <c r="I23" s="778"/>
      <c r="J23" s="778"/>
      <c r="K23" s="778"/>
      <c r="L23" s="778"/>
      <c r="M23" s="778"/>
      <c r="N23" s="778"/>
      <c r="O23" s="778"/>
      <c r="P23" s="779"/>
      <c r="Q23" s="780">
        <v>3808</v>
      </c>
      <c r="R23" s="781"/>
      <c r="S23" s="781"/>
      <c r="T23" s="781"/>
      <c r="U23" s="781"/>
      <c r="V23" s="781">
        <v>3669</v>
      </c>
      <c r="W23" s="781"/>
      <c r="X23" s="781"/>
      <c r="Y23" s="781"/>
      <c r="Z23" s="781"/>
      <c r="AA23" s="781">
        <v>139</v>
      </c>
      <c r="AB23" s="781"/>
      <c r="AC23" s="781"/>
      <c r="AD23" s="781"/>
      <c r="AE23" s="782"/>
      <c r="AF23" s="783">
        <v>82</v>
      </c>
      <c r="AG23" s="781"/>
      <c r="AH23" s="781"/>
      <c r="AI23" s="781"/>
      <c r="AJ23" s="784"/>
      <c r="AK23" s="785"/>
      <c r="AL23" s="786"/>
      <c r="AM23" s="786"/>
      <c r="AN23" s="786"/>
      <c r="AO23" s="786"/>
      <c r="AP23" s="781">
        <v>2974</v>
      </c>
      <c r="AQ23" s="781"/>
      <c r="AR23" s="781"/>
      <c r="AS23" s="781"/>
      <c r="AT23" s="781"/>
      <c r="AU23" s="797"/>
      <c r="AV23" s="797"/>
      <c r="AW23" s="797"/>
      <c r="AX23" s="797"/>
      <c r="AY23" s="798"/>
      <c r="AZ23" s="799" t="s">
        <v>121</v>
      </c>
      <c r="BA23" s="800"/>
      <c r="BB23" s="800"/>
      <c r="BC23" s="800"/>
      <c r="BD23" s="801"/>
      <c r="BE23" s="215"/>
      <c r="BF23" s="215"/>
      <c r="BG23" s="215"/>
      <c r="BH23" s="215"/>
      <c r="BI23" s="215"/>
      <c r="BJ23" s="215"/>
      <c r="BK23" s="215"/>
      <c r="BL23" s="215"/>
      <c r="BM23" s="215"/>
      <c r="BN23" s="215"/>
      <c r="BO23" s="215"/>
      <c r="BP23" s="215"/>
      <c r="BQ23" s="221">
        <v>17</v>
      </c>
      <c r="BR23" s="222"/>
      <c r="BS23" s="770"/>
      <c r="BT23" s="771"/>
      <c r="BU23" s="771"/>
      <c r="BV23" s="771"/>
      <c r="BW23" s="771"/>
      <c r="BX23" s="771"/>
      <c r="BY23" s="771"/>
      <c r="BZ23" s="771"/>
      <c r="CA23" s="771"/>
      <c r="CB23" s="771"/>
      <c r="CC23" s="771"/>
      <c r="CD23" s="771"/>
      <c r="CE23" s="771"/>
      <c r="CF23" s="771"/>
      <c r="CG23" s="772"/>
      <c r="CH23" s="773"/>
      <c r="CI23" s="774"/>
      <c r="CJ23" s="774"/>
      <c r="CK23" s="774"/>
      <c r="CL23" s="775"/>
      <c r="CM23" s="773"/>
      <c r="CN23" s="774"/>
      <c r="CO23" s="774"/>
      <c r="CP23" s="774"/>
      <c r="CQ23" s="775"/>
      <c r="CR23" s="773"/>
      <c r="CS23" s="774"/>
      <c r="CT23" s="774"/>
      <c r="CU23" s="774"/>
      <c r="CV23" s="775"/>
      <c r="CW23" s="773"/>
      <c r="CX23" s="774"/>
      <c r="CY23" s="774"/>
      <c r="CZ23" s="774"/>
      <c r="DA23" s="775"/>
      <c r="DB23" s="773"/>
      <c r="DC23" s="774"/>
      <c r="DD23" s="774"/>
      <c r="DE23" s="774"/>
      <c r="DF23" s="775"/>
      <c r="DG23" s="773"/>
      <c r="DH23" s="774"/>
      <c r="DI23" s="774"/>
      <c r="DJ23" s="774"/>
      <c r="DK23" s="775"/>
      <c r="DL23" s="773"/>
      <c r="DM23" s="774"/>
      <c r="DN23" s="774"/>
      <c r="DO23" s="774"/>
      <c r="DP23" s="775"/>
      <c r="DQ23" s="773"/>
      <c r="DR23" s="774"/>
      <c r="DS23" s="774"/>
      <c r="DT23" s="774"/>
      <c r="DU23" s="775"/>
      <c r="DV23" s="770"/>
      <c r="DW23" s="771"/>
      <c r="DX23" s="771"/>
      <c r="DY23" s="771"/>
      <c r="DZ23" s="776"/>
      <c r="EA23" s="217"/>
    </row>
    <row r="24" spans="1:131" s="218" customFormat="1" ht="26.25" customHeight="1" x14ac:dyDescent="0.15">
      <c r="A24" s="796" t="s">
        <v>381</v>
      </c>
      <c r="B24" s="796"/>
      <c r="C24" s="796"/>
      <c r="D24" s="796"/>
      <c r="E24" s="796"/>
      <c r="F24" s="796"/>
      <c r="G24" s="796"/>
      <c r="H24" s="796"/>
      <c r="I24" s="796"/>
      <c r="J24" s="796"/>
      <c r="K24" s="796"/>
      <c r="L24" s="796"/>
      <c r="M24" s="796"/>
      <c r="N24" s="796"/>
      <c r="O24" s="796"/>
      <c r="P24" s="796"/>
      <c r="Q24" s="796"/>
      <c r="R24" s="796"/>
      <c r="S24" s="796"/>
      <c r="T24" s="796"/>
      <c r="U24" s="796"/>
      <c r="V24" s="796"/>
      <c r="W24" s="796"/>
      <c r="X24" s="796"/>
      <c r="Y24" s="796"/>
      <c r="Z24" s="796"/>
      <c r="AA24" s="796"/>
      <c r="AB24" s="796"/>
      <c r="AC24" s="796"/>
      <c r="AD24" s="796"/>
      <c r="AE24" s="796"/>
      <c r="AF24" s="796"/>
      <c r="AG24" s="796"/>
      <c r="AH24" s="796"/>
      <c r="AI24" s="796"/>
      <c r="AJ24" s="796"/>
      <c r="AK24" s="796"/>
      <c r="AL24" s="796"/>
      <c r="AM24" s="796"/>
      <c r="AN24" s="796"/>
      <c r="AO24" s="796"/>
      <c r="AP24" s="796"/>
      <c r="AQ24" s="796"/>
      <c r="AR24" s="796"/>
      <c r="AS24" s="796"/>
      <c r="AT24" s="796"/>
      <c r="AU24" s="796"/>
      <c r="AV24" s="796"/>
      <c r="AW24" s="796"/>
      <c r="AX24" s="796"/>
      <c r="AY24" s="796"/>
      <c r="AZ24" s="214"/>
      <c r="BA24" s="214"/>
      <c r="BB24" s="214"/>
      <c r="BC24" s="214"/>
      <c r="BD24" s="214"/>
      <c r="BE24" s="215"/>
      <c r="BF24" s="215"/>
      <c r="BG24" s="215"/>
      <c r="BH24" s="215"/>
      <c r="BI24" s="215"/>
      <c r="BJ24" s="215"/>
      <c r="BK24" s="215"/>
      <c r="BL24" s="215"/>
      <c r="BM24" s="215"/>
      <c r="BN24" s="215"/>
      <c r="BO24" s="215"/>
      <c r="BP24" s="215"/>
      <c r="BQ24" s="221">
        <v>18</v>
      </c>
      <c r="BR24" s="222"/>
      <c r="BS24" s="770"/>
      <c r="BT24" s="771"/>
      <c r="BU24" s="771"/>
      <c r="BV24" s="771"/>
      <c r="BW24" s="771"/>
      <c r="BX24" s="771"/>
      <c r="BY24" s="771"/>
      <c r="BZ24" s="771"/>
      <c r="CA24" s="771"/>
      <c r="CB24" s="771"/>
      <c r="CC24" s="771"/>
      <c r="CD24" s="771"/>
      <c r="CE24" s="771"/>
      <c r="CF24" s="771"/>
      <c r="CG24" s="772"/>
      <c r="CH24" s="773"/>
      <c r="CI24" s="774"/>
      <c r="CJ24" s="774"/>
      <c r="CK24" s="774"/>
      <c r="CL24" s="775"/>
      <c r="CM24" s="773"/>
      <c r="CN24" s="774"/>
      <c r="CO24" s="774"/>
      <c r="CP24" s="774"/>
      <c r="CQ24" s="775"/>
      <c r="CR24" s="773"/>
      <c r="CS24" s="774"/>
      <c r="CT24" s="774"/>
      <c r="CU24" s="774"/>
      <c r="CV24" s="775"/>
      <c r="CW24" s="773"/>
      <c r="CX24" s="774"/>
      <c r="CY24" s="774"/>
      <c r="CZ24" s="774"/>
      <c r="DA24" s="775"/>
      <c r="DB24" s="773"/>
      <c r="DC24" s="774"/>
      <c r="DD24" s="774"/>
      <c r="DE24" s="774"/>
      <c r="DF24" s="775"/>
      <c r="DG24" s="773"/>
      <c r="DH24" s="774"/>
      <c r="DI24" s="774"/>
      <c r="DJ24" s="774"/>
      <c r="DK24" s="775"/>
      <c r="DL24" s="773"/>
      <c r="DM24" s="774"/>
      <c r="DN24" s="774"/>
      <c r="DO24" s="774"/>
      <c r="DP24" s="775"/>
      <c r="DQ24" s="773"/>
      <c r="DR24" s="774"/>
      <c r="DS24" s="774"/>
      <c r="DT24" s="774"/>
      <c r="DU24" s="775"/>
      <c r="DV24" s="770"/>
      <c r="DW24" s="771"/>
      <c r="DX24" s="771"/>
      <c r="DY24" s="771"/>
      <c r="DZ24" s="776"/>
      <c r="EA24" s="217"/>
    </row>
    <row r="25" spans="1:131" ht="26.25" customHeight="1" thickBot="1" x14ac:dyDescent="0.2">
      <c r="A25" s="712" t="s">
        <v>382</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4"/>
      <c r="BP25" s="224"/>
      <c r="BQ25" s="221">
        <v>19</v>
      </c>
      <c r="BR25" s="222"/>
      <c r="BS25" s="770"/>
      <c r="BT25" s="771"/>
      <c r="BU25" s="771"/>
      <c r="BV25" s="771"/>
      <c r="BW25" s="771"/>
      <c r="BX25" s="771"/>
      <c r="BY25" s="771"/>
      <c r="BZ25" s="771"/>
      <c r="CA25" s="771"/>
      <c r="CB25" s="771"/>
      <c r="CC25" s="771"/>
      <c r="CD25" s="771"/>
      <c r="CE25" s="771"/>
      <c r="CF25" s="771"/>
      <c r="CG25" s="772"/>
      <c r="CH25" s="773"/>
      <c r="CI25" s="774"/>
      <c r="CJ25" s="774"/>
      <c r="CK25" s="774"/>
      <c r="CL25" s="775"/>
      <c r="CM25" s="773"/>
      <c r="CN25" s="774"/>
      <c r="CO25" s="774"/>
      <c r="CP25" s="774"/>
      <c r="CQ25" s="775"/>
      <c r="CR25" s="773"/>
      <c r="CS25" s="774"/>
      <c r="CT25" s="774"/>
      <c r="CU25" s="774"/>
      <c r="CV25" s="775"/>
      <c r="CW25" s="773"/>
      <c r="CX25" s="774"/>
      <c r="CY25" s="774"/>
      <c r="CZ25" s="774"/>
      <c r="DA25" s="775"/>
      <c r="DB25" s="773"/>
      <c r="DC25" s="774"/>
      <c r="DD25" s="774"/>
      <c r="DE25" s="774"/>
      <c r="DF25" s="775"/>
      <c r="DG25" s="773"/>
      <c r="DH25" s="774"/>
      <c r="DI25" s="774"/>
      <c r="DJ25" s="774"/>
      <c r="DK25" s="775"/>
      <c r="DL25" s="773"/>
      <c r="DM25" s="774"/>
      <c r="DN25" s="774"/>
      <c r="DO25" s="774"/>
      <c r="DP25" s="775"/>
      <c r="DQ25" s="773"/>
      <c r="DR25" s="774"/>
      <c r="DS25" s="774"/>
      <c r="DT25" s="774"/>
      <c r="DU25" s="775"/>
      <c r="DV25" s="770"/>
      <c r="DW25" s="771"/>
      <c r="DX25" s="771"/>
      <c r="DY25" s="771"/>
      <c r="DZ25" s="776"/>
      <c r="EA25" s="212"/>
    </row>
    <row r="26" spans="1:131" ht="26.25" customHeight="1" x14ac:dyDescent="0.15">
      <c r="A26" s="714" t="s">
        <v>357</v>
      </c>
      <c r="B26" s="715"/>
      <c r="C26" s="715"/>
      <c r="D26" s="715"/>
      <c r="E26" s="715"/>
      <c r="F26" s="715"/>
      <c r="G26" s="715"/>
      <c r="H26" s="715"/>
      <c r="I26" s="715"/>
      <c r="J26" s="715"/>
      <c r="K26" s="715"/>
      <c r="L26" s="715"/>
      <c r="M26" s="715"/>
      <c r="N26" s="715"/>
      <c r="O26" s="715"/>
      <c r="P26" s="716"/>
      <c r="Q26" s="720" t="s">
        <v>383</v>
      </c>
      <c r="R26" s="721"/>
      <c r="S26" s="721"/>
      <c r="T26" s="721"/>
      <c r="U26" s="722"/>
      <c r="V26" s="720" t="s">
        <v>384</v>
      </c>
      <c r="W26" s="721"/>
      <c r="X26" s="721"/>
      <c r="Y26" s="721"/>
      <c r="Z26" s="722"/>
      <c r="AA26" s="720" t="s">
        <v>385</v>
      </c>
      <c r="AB26" s="721"/>
      <c r="AC26" s="721"/>
      <c r="AD26" s="721"/>
      <c r="AE26" s="721"/>
      <c r="AF26" s="802" t="s">
        <v>386</v>
      </c>
      <c r="AG26" s="803"/>
      <c r="AH26" s="803"/>
      <c r="AI26" s="803"/>
      <c r="AJ26" s="804"/>
      <c r="AK26" s="721" t="s">
        <v>387</v>
      </c>
      <c r="AL26" s="721"/>
      <c r="AM26" s="721"/>
      <c r="AN26" s="721"/>
      <c r="AO26" s="722"/>
      <c r="AP26" s="720" t="s">
        <v>388</v>
      </c>
      <c r="AQ26" s="721"/>
      <c r="AR26" s="721"/>
      <c r="AS26" s="721"/>
      <c r="AT26" s="722"/>
      <c r="AU26" s="720" t="s">
        <v>389</v>
      </c>
      <c r="AV26" s="721"/>
      <c r="AW26" s="721"/>
      <c r="AX26" s="721"/>
      <c r="AY26" s="722"/>
      <c r="AZ26" s="720" t="s">
        <v>390</v>
      </c>
      <c r="BA26" s="721"/>
      <c r="BB26" s="721"/>
      <c r="BC26" s="721"/>
      <c r="BD26" s="722"/>
      <c r="BE26" s="720" t="s">
        <v>364</v>
      </c>
      <c r="BF26" s="721"/>
      <c r="BG26" s="721"/>
      <c r="BH26" s="721"/>
      <c r="BI26" s="727"/>
      <c r="BJ26" s="214"/>
      <c r="BK26" s="214"/>
      <c r="BL26" s="214"/>
      <c r="BM26" s="214"/>
      <c r="BN26" s="214"/>
      <c r="BO26" s="224"/>
      <c r="BP26" s="224"/>
      <c r="BQ26" s="221">
        <v>20</v>
      </c>
      <c r="BR26" s="222"/>
      <c r="BS26" s="770"/>
      <c r="BT26" s="771"/>
      <c r="BU26" s="771"/>
      <c r="BV26" s="771"/>
      <c r="BW26" s="771"/>
      <c r="BX26" s="771"/>
      <c r="BY26" s="771"/>
      <c r="BZ26" s="771"/>
      <c r="CA26" s="771"/>
      <c r="CB26" s="771"/>
      <c r="CC26" s="771"/>
      <c r="CD26" s="771"/>
      <c r="CE26" s="771"/>
      <c r="CF26" s="771"/>
      <c r="CG26" s="772"/>
      <c r="CH26" s="773"/>
      <c r="CI26" s="774"/>
      <c r="CJ26" s="774"/>
      <c r="CK26" s="774"/>
      <c r="CL26" s="775"/>
      <c r="CM26" s="773"/>
      <c r="CN26" s="774"/>
      <c r="CO26" s="774"/>
      <c r="CP26" s="774"/>
      <c r="CQ26" s="775"/>
      <c r="CR26" s="773"/>
      <c r="CS26" s="774"/>
      <c r="CT26" s="774"/>
      <c r="CU26" s="774"/>
      <c r="CV26" s="775"/>
      <c r="CW26" s="773"/>
      <c r="CX26" s="774"/>
      <c r="CY26" s="774"/>
      <c r="CZ26" s="774"/>
      <c r="DA26" s="775"/>
      <c r="DB26" s="773"/>
      <c r="DC26" s="774"/>
      <c r="DD26" s="774"/>
      <c r="DE26" s="774"/>
      <c r="DF26" s="775"/>
      <c r="DG26" s="773"/>
      <c r="DH26" s="774"/>
      <c r="DI26" s="774"/>
      <c r="DJ26" s="774"/>
      <c r="DK26" s="775"/>
      <c r="DL26" s="773"/>
      <c r="DM26" s="774"/>
      <c r="DN26" s="774"/>
      <c r="DO26" s="774"/>
      <c r="DP26" s="775"/>
      <c r="DQ26" s="773"/>
      <c r="DR26" s="774"/>
      <c r="DS26" s="774"/>
      <c r="DT26" s="774"/>
      <c r="DU26" s="775"/>
      <c r="DV26" s="770"/>
      <c r="DW26" s="771"/>
      <c r="DX26" s="771"/>
      <c r="DY26" s="771"/>
      <c r="DZ26" s="776"/>
      <c r="EA26" s="212"/>
    </row>
    <row r="27" spans="1:131" ht="26.25" customHeight="1" thickBot="1" x14ac:dyDescent="0.2">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5"/>
      <c r="AG27" s="806"/>
      <c r="AH27" s="806"/>
      <c r="AI27" s="806"/>
      <c r="AJ27" s="807"/>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4"/>
      <c r="BP27" s="224"/>
      <c r="BQ27" s="221">
        <v>21</v>
      </c>
      <c r="BR27" s="222"/>
      <c r="BS27" s="770"/>
      <c r="BT27" s="771"/>
      <c r="BU27" s="771"/>
      <c r="BV27" s="771"/>
      <c r="BW27" s="771"/>
      <c r="BX27" s="771"/>
      <c r="BY27" s="771"/>
      <c r="BZ27" s="771"/>
      <c r="CA27" s="771"/>
      <c r="CB27" s="771"/>
      <c r="CC27" s="771"/>
      <c r="CD27" s="771"/>
      <c r="CE27" s="771"/>
      <c r="CF27" s="771"/>
      <c r="CG27" s="772"/>
      <c r="CH27" s="773"/>
      <c r="CI27" s="774"/>
      <c r="CJ27" s="774"/>
      <c r="CK27" s="774"/>
      <c r="CL27" s="775"/>
      <c r="CM27" s="773"/>
      <c r="CN27" s="774"/>
      <c r="CO27" s="774"/>
      <c r="CP27" s="774"/>
      <c r="CQ27" s="775"/>
      <c r="CR27" s="773"/>
      <c r="CS27" s="774"/>
      <c r="CT27" s="774"/>
      <c r="CU27" s="774"/>
      <c r="CV27" s="775"/>
      <c r="CW27" s="773"/>
      <c r="CX27" s="774"/>
      <c r="CY27" s="774"/>
      <c r="CZ27" s="774"/>
      <c r="DA27" s="775"/>
      <c r="DB27" s="773"/>
      <c r="DC27" s="774"/>
      <c r="DD27" s="774"/>
      <c r="DE27" s="774"/>
      <c r="DF27" s="775"/>
      <c r="DG27" s="773"/>
      <c r="DH27" s="774"/>
      <c r="DI27" s="774"/>
      <c r="DJ27" s="774"/>
      <c r="DK27" s="775"/>
      <c r="DL27" s="773"/>
      <c r="DM27" s="774"/>
      <c r="DN27" s="774"/>
      <c r="DO27" s="774"/>
      <c r="DP27" s="775"/>
      <c r="DQ27" s="773"/>
      <c r="DR27" s="774"/>
      <c r="DS27" s="774"/>
      <c r="DT27" s="774"/>
      <c r="DU27" s="775"/>
      <c r="DV27" s="770"/>
      <c r="DW27" s="771"/>
      <c r="DX27" s="771"/>
      <c r="DY27" s="771"/>
      <c r="DZ27" s="776"/>
      <c r="EA27" s="212"/>
    </row>
    <row r="28" spans="1:131" ht="26.25" customHeight="1" thickTop="1" x14ac:dyDescent="0.15">
      <c r="A28" s="225">
        <v>1</v>
      </c>
      <c r="B28" s="748" t="s">
        <v>391</v>
      </c>
      <c r="C28" s="749"/>
      <c r="D28" s="749"/>
      <c r="E28" s="749"/>
      <c r="F28" s="749"/>
      <c r="G28" s="749"/>
      <c r="H28" s="749"/>
      <c r="I28" s="749"/>
      <c r="J28" s="749"/>
      <c r="K28" s="749"/>
      <c r="L28" s="749"/>
      <c r="M28" s="749"/>
      <c r="N28" s="749"/>
      <c r="O28" s="749"/>
      <c r="P28" s="750"/>
      <c r="Q28" s="810">
        <v>111</v>
      </c>
      <c r="R28" s="811"/>
      <c r="S28" s="811"/>
      <c r="T28" s="811"/>
      <c r="U28" s="811"/>
      <c r="V28" s="811">
        <v>92</v>
      </c>
      <c r="W28" s="811"/>
      <c r="X28" s="811"/>
      <c r="Y28" s="811"/>
      <c r="Z28" s="811"/>
      <c r="AA28" s="811">
        <v>19</v>
      </c>
      <c r="AB28" s="811"/>
      <c r="AC28" s="811"/>
      <c r="AD28" s="811"/>
      <c r="AE28" s="812"/>
      <c r="AF28" s="813">
        <v>19</v>
      </c>
      <c r="AG28" s="811"/>
      <c r="AH28" s="811"/>
      <c r="AI28" s="811"/>
      <c r="AJ28" s="814"/>
      <c r="AK28" s="815">
        <v>10</v>
      </c>
      <c r="AL28" s="816"/>
      <c r="AM28" s="816"/>
      <c r="AN28" s="816"/>
      <c r="AO28" s="816"/>
      <c r="AP28" s="816" t="s">
        <v>545</v>
      </c>
      <c r="AQ28" s="816"/>
      <c r="AR28" s="816"/>
      <c r="AS28" s="816"/>
      <c r="AT28" s="816"/>
      <c r="AU28" s="816" t="s">
        <v>545</v>
      </c>
      <c r="AV28" s="816"/>
      <c r="AW28" s="816"/>
      <c r="AX28" s="816"/>
      <c r="AY28" s="816"/>
      <c r="AZ28" s="817" t="s">
        <v>545</v>
      </c>
      <c r="BA28" s="817"/>
      <c r="BB28" s="817"/>
      <c r="BC28" s="817"/>
      <c r="BD28" s="817"/>
      <c r="BE28" s="808"/>
      <c r="BF28" s="808"/>
      <c r="BG28" s="808"/>
      <c r="BH28" s="808"/>
      <c r="BI28" s="809"/>
      <c r="BJ28" s="214"/>
      <c r="BK28" s="214"/>
      <c r="BL28" s="214"/>
      <c r="BM28" s="214"/>
      <c r="BN28" s="214"/>
      <c r="BO28" s="224"/>
      <c r="BP28" s="224"/>
      <c r="BQ28" s="221">
        <v>22</v>
      </c>
      <c r="BR28" s="222"/>
      <c r="BS28" s="770"/>
      <c r="BT28" s="771"/>
      <c r="BU28" s="771"/>
      <c r="BV28" s="771"/>
      <c r="BW28" s="771"/>
      <c r="BX28" s="771"/>
      <c r="BY28" s="771"/>
      <c r="BZ28" s="771"/>
      <c r="CA28" s="771"/>
      <c r="CB28" s="771"/>
      <c r="CC28" s="771"/>
      <c r="CD28" s="771"/>
      <c r="CE28" s="771"/>
      <c r="CF28" s="771"/>
      <c r="CG28" s="772"/>
      <c r="CH28" s="773"/>
      <c r="CI28" s="774"/>
      <c r="CJ28" s="774"/>
      <c r="CK28" s="774"/>
      <c r="CL28" s="775"/>
      <c r="CM28" s="773"/>
      <c r="CN28" s="774"/>
      <c r="CO28" s="774"/>
      <c r="CP28" s="774"/>
      <c r="CQ28" s="775"/>
      <c r="CR28" s="773"/>
      <c r="CS28" s="774"/>
      <c r="CT28" s="774"/>
      <c r="CU28" s="774"/>
      <c r="CV28" s="775"/>
      <c r="CW28" s="773"/>
      <c r="CX28" s="774"/>
      <c r="CY28" s="774"/>
      <c r="CZ28" s="774"/>
      <c r="DA28" s="775"/>
      <c r="DB28" s="773"/>
      <c r="DC28" s="774"/>
      <c r="DD28" s="774"/>
      <c r="DE28" s="774"/>
      <c r="DF28" s="775"/>
      <c r="DG28" s="773"/>
      <c r="DH28" s="774"/>
      <c r="DI28" s="774"/>
      <c r="DJ28" s="774"/>
      <c r="DK28" s="775"/>
      <c r="DL28" s="773"/>
      <c r="DM28" s="774"/>
      <c r="DN28" s="774"/>
      <c r="DO28" s="774"/>
      <c r="DP28" s="775"/>
      <c r="DQ28" s="773"/>
      <c r="DR28" s="774"/>
      <c r="DS28" s="774"/>
      <c r="DT28" s="774"/>
      <c r="DU28" s="775"/>
      <c r="DV28" s="770"/>
      <c r="DW28" s="771"/>
      <c r="DX28" s="771"/>
      <c r="DY28" s="771"/>
      <c r="DZ28" s="776"/>
      <c r="EA28" s="212"/>
    </row>
    <row r="29" spans="1:131" ht="26.25" customHeight="1" x14ac:dyDescent="0.15">
      <c r="A29" s="225">
        <v>2</v>
      </c>
      <c r="B29" s="737" t="s">
        <v>392</v>
      </c>
      <c r="C29" s="738"/>
      <c r="D29" s="738"/>
      <c r="E29" s="738"/>
      <c r="F29" s="738"/>
      <c r="G29" s="738"/>
      <c r="H29" s="738"/>
      <c r="I29" s="738"/>
      <c r="J29" s="738"/>
      <c r="K29" s="738"/>
      <c r="L29" s="738"/>
      <c r="M29" s="738"/>
      <c r="N29" s="738"/>
      <c r="O29" s="738"/>
      <c r="P29" s="739"/>
      <c r="Q29" s="740">
        <v>7</v>
      </c>
      <c r="R29" s="741"/>
      <c r="S29" s="741"/>
      <c r="T29" s="741"/>
      <c r="U29" s="741"/>
      <c r="V29" s="741">
        <v>7</v>
      </c>
      <c r="W29" s="741"/>
      <c r="X29" s="741"/>
      <c r="Y29" s="741"/>
      <c r="Z29" s="741"/>
      <c r="AA29" s="741">
        <v>0</v>
      </c>
      <c r="AB29" s="741"/>
      <c r="AC29" s="741"/>
      <c r="AD29" s="741"/>
      <c r="AE29" s="742"/>
      <c r="AF29" s="743">
        <v>0</v>
      </c>
      <c r="AG29" s="744"/>
      <c r="AH29" s="744"/>
      <c r="AI29" s="744"/>
      <c r="AJ29" s="745"/>
      <c r="AK29" s="821">
        <v>1</v>
      </c>
      <c r="AL29" s="730"/>
      <c r="AM29" s="730"/>
      <c r="AN29" s="730"/>
      <c r="AO29" s="730"/>
      <c r="AP29" s="730" t="s">
        <v>545</v>
      </c>
      <c r="AQ29" s="730"/>
      <c r="AR29" s="730"/>
      <c r="AS29" s="730"/>
      <c r="AT29" s="730"/>
      <c r="AU29" s="730" t="s">
        <v>545</v>
      </c>
      <c r="AV29" s="730"/>
      <c r="AW29" s="730"/>
      <c r="AX29" s="730"/>
      <c r="AY29" s="730"/>
      <c r="AZ29" s="818" t="s">
        <v>545</v>
      </c>
      <c r="BA29" s="818"/>
      <c r="BB29" s="818"/>
      <c r="BC29" s="818"/>
      <c r="BD29" s="818"/>
      <c r="BE29" s="819"/>
      <c r="BF29" s="819"/>
      <c r="BG29" s="819"/>
      <c r="BH29" s="819"/>
      <c r="BI29" s="820"/>
      <c r="BJ29" s="214"/>
      <c r="BK29" s="214"/>
      <c r="BL29" s="214"/>
      <c r="BM29" s="214"/>
      <c r="BN29" s="214"/>
      <c r="BO29" s="224"/>
      <c r="BP29" s="224"/>
      <c r="BQ29" s="221">
        <v>23</v>
      </c>
      <c r="BR29" s="222"/>
      <c r="BS29" s="770"/>
      <c r="BT29" s="771"/>
      <c r="BU29" s="771"/>
      <c r="BV29" s="771"/>
      <c r="BW29" s="771"/>
      <c r="BX29" s="771"/>
      <c r="BY29" s="771"/>
      <c r="BZ29" s="771"/>
      <c r="CA29" s="771"/>
      <c r="CB29" s="771"/>
      <c r="CC29" s="771"/>
      <c r="CD29" s="771"/>
      <c r="CE29" s="771"/>
      <c r="CF29" s="771"/>
      <c r="CG29" s="772"/>
      <c r="CH29" s="773"/>
      <c r="CI29" s="774"/>
      <c r="CJ29" s="774"/>
      <c r="CK29" s="774"/>
      <c r="CL29" s="775"/>
      <c r="CM29" s="773"/>
      <c r="CN29" s="774"/>
      <c r="CO29" s="774"/>
      <c r="CP29" s="774"/>
      <c r="CQ29" s="775"/>
      <c r="CR29" s="773"/>
      <c r="CS29" s="774"/>
      <c r="CT29" s="774"/>
      <c r="CU29" s="774"/>
      <c r="CV29" s="775"/>
      <c r="CW29" s="773"/>
      <c r="CX29" s="774"/>
      <c r="CY29" s="774"/>
      <c r="CZ29" s="774"/>
      <c r="DA29" s="775"/>
      <c r="DB29" s="773"/>
      <c r="DC29" s="774"/>
      <c r="DD29" s="774"/>
      <c r="DE29" s="774"/>
      <c r="DF29" s="775"/>
      <c r="DG29" s="773"/>
      <c r="DH29" s="774"/>
      <c r="DI29" s="774"/>
      <c r="DJ29" s="774"/>
      <c r="DK29" s="775"/>
      <c r="DL29" s="773"/>
      <c r="DM29" s="774"/>
      <c r="DN29" s="774"/>
      <c r="DO29" s="774"/>
      <c r="DP29" s="775"/>
      <c r="DQ29" s="773"/>
      <c r="DR29" s="774"/>
      <c r="DS29" s="774"/>
      <c r="DT29" s="774"/>
      <c r="DU29" s="775"/>
      <c r="DV29" s="770"/>
      <c r="DW29" s="771"/>
      <c r="DX29" s="771"/>
      <c r="DY29" s="771"/>
      <c r="DZ29" s="776"/>
      <c r="EA29" s="212"/>
    </row>
    <row r="30" spans="1:131" ht="26.25" customHeight="1" x14ac:dyDescent="0.15">
      <c r="A30" s="225">
        <v>3</v>
      </c>
      <c r="B30" s="737" t="s">
        <v>393</v>
      </c>
      <c r="C30" s="738"/>
      <c r="D30" s="738"/>
      <c r="E30" s="738"/>
      <c r="F30" s="738"/>
      <c r="G30" s="738"/>
      <c r="H30" s="738"/>
      <c r="I30" s="738"/>
      <c r="J30" s="738"/>
      <c r="K30" s="738"/>
      <c r="L30" s="738"/>
      <c r="M30" s="738"/>
      <c r="N30" s="738"/>
      <c r="O30" s="738"/>
      <c r="P30" s="739"/>
      <c r="Q30" s="740">
        <v>61</v>
      </c>
      <c r="R30" s="741"/>
      <c r="S30" s="741"/>
      <c r="T30" s="741"/>
      <c r="U30" s="741"/>
      <c r="V30" s="741">
        <v>62</v>
      </c>
      <c r="W30" s="741"/>
      <c r="X30" s="741"/>
      <c r="Y30" s="741"/>
      <c r="Z30" s="741"/>
      <c r="AA30" s="741">
        <v>1</v>
      </c>
      <c r="AB30" s="741"/>
      <c r="AC30" s="741"/>
      <c r="AD30" s="741"/>
      <c r="AE30" s="742"/>
      <c r="AF30" s="743">
        <v>12</v>
      </c>
      <c r="AG30" s="744"/>
      <c r="AH30" s="744"/>
      <c r="AI30" s="744"/>
      <c r="AJ30" s="745"/>
      <c r="AK30" s="821">
        <v>2</v>
      </c>
      <c r="AL30" s="730"/>
      <c r="AM30" s="730"/>
      <c r="AN30" s="730"/>
      <c r="AO30" s="730"/>
      <c r="AP30" s="730" t="s">
        <v>545</v>
      </c>
      <c r="AQ30" s="730"/>
      <c r="AR30" s="730"/>
      <c r="AS30" s="730"/>
      <c r="AT30" s="730"/>
      <c r="AU30" s="730" t="s">
        <v>545</v>
      </c>
      <c r="AV30" s="730"/>
      <c r="AW30" s="730"/>
      <c r="AX30" s="730"/>
      <c r="AY30" s="730"/>
      <c r="AZ30" s="818" t="s">
        <v>545</v>
      </c>
      <c r="BA30" s="818"/>
      <c r="BB30" s="818"/>
      <c r="BC30" s="818"/>
      <c r="BD30" s="818"/>
      <c r="BE30" s="819" t="s">
        <v>394</v>
      </c>
      <c r="BF30" s="819"/>
      <c r="BG30" s="819"/>
      <c r="BH30" s="819"/>
      <c r="BI30" s="820"/>
      <c r="BJ30" s="214"/>
      <c r="BK30" s="214"/>
      <c r="BL30" s="214"/>
      <c r="BM30" s="214"/>
      <c r="BN30" s="214"/>
      <c r="BO30" s="224"/>
      <c r="BP30" s="224"/>
      <c r="BQ30" s="221">
        <v>24</v>
      </c>
      <c r="BR30" s="222"/>
      <c r="BS30" s="770"/>
      <c r="BT30" s="771"/>
      <c r="BU30" s="771"/>
      <c r="BV30" s="771"/>
      <c r="BW30" s="771"/>
      <c r="BX30" s="771"/>
      <c r="BY30" s="771"/>
      <c r="BZ30" s="771"/>
      <c r="CA30" s="771"/>
      <c r="CB30" s="771"/>
      <c r="CC30" s="771"/>
      <c r="CD30" s="771"/>
      <c r="CE30" s="771"/>
      <c r="CF30" s="771"/>
      <c r="CG30" s="772"/>
      <c r="CH30" s="773"/>
      <c r="CI30" s="774"/>
      <c r="CJ30" s="774"/>
      <c r="CK30" s="774"/>
      <c r="CL30" s="775"/>
      <c r="CM30" s="773"/>
      <c r="CN30" s="774"/>
      <c r="CO30" s="774"/>
      <c r="CP30" s="774"/>
      <c r="CQ30" s="775"/>
      <c r="CR30" s="773"/>
      <c r="CS30" s="774"/>
      <c r="CT30" s="774"/>
      <c r="CU30" s="774"/>
      <c r="CV30" s="775"/>
      <c r="CW30" s="773"/>
      <c r="CX30" s="774"/>
      <c r="CY30" s="774"/>
      <c r="CZ30" s="774"/>
      <c r="DA30" s="775"/>
      <c r="DB30" s="773"/>
      <c r="DC30" s="774"/>
      <c r="DD30" s="774"/>
      <c r="DE30" s="774"/>
      <c r="DF30" s="775"/>
      <c r="DG30" s="773"/>
      <c r="DH30" s="774"/>
      <c r="DI30" s="774"/>
      <c r="DJ30" s="774"/>
      <c r="DK30" s="775"/>
      <c r="DL30" s="773"/>
      <c r="DM30" s="774"/>
      <c r="DN30" s="774"/>
      <c r="DO30" s="774"/>
      <c r="DP30" s="775"/>
      <c r="DQ30" s="773"/>
      <c r="DR30" s="774"/>
      <c r="DS30" s="774"/>
      <c r="DT30" s="774"/>
      <c r="DU30" s="775"/>
      <c r="DV30" s="770"/>
      <c r="DW30" s="771"/>
      <c r="DX30" s="771"/>
      <c r="DY30" s="771"/>
      <c r="DZ30" s="776"/>
      <c r="EA30" s="212"/>
    </row>
    <row r="31" spans="1:131" ht="26.25" customHeight="1" x14ac:dyDescent="0.15">
      <c r="A31" s="225">
        <v>4</v>
      </c>
      <c r="B31" s="737"/>
      <c r="C31" s="738"/>
      <c r="D31" s="738"/>
      <c r="E31" s="738"/>
      <c r="F31" s="738"/>
      <c r="G31" s="738"/>
      <c r="H31" s="738"/>
      <c r="I31" s="738"/>
      <c r="J31" s="738"/>
      <c r="K31" s="738"/>
      <c r="L31" s="738"/>
      <c r="M31" s="738"/>
      <c r="N31" s="738"/>
      <c r="O31" s="738"/>
      <c r="P31" s="739"/>
      <c r="Q31" s="740"/>
      <c r="R31" s="741"/>
      <c r="S31" s="741"/>
      <c r="T31" s="741"/>
      <c r="U31" s="741"/>
      <c r="V31" s="741"/>
      <c r="W31" s="741"/>
      <c r="X31" s="741"/>
      <c r="Y31" s="741"/>
      <c r="Z31" s="741"/>
      <c r="AA31" s="741"/>
      <c r="AB31" s="741"/>
      <c r="AC31" s="741"/>
      <c r="AD31" s="741"/>
      <c r="AE31" s="742"/>
      <c r="AF31" s="743"/>
      <c r="AG31" s="744"/>
      <c r="AH31" s="744"/>
      <c r="AI31" s="744"/>
      <c r="AJ31" s="745"/>
      <c r="AK31" s="821"/>
      <c r="AL31" s="730"/>
      <c r="AM31" s="730"/>
      <c r="AN31" s="730"/>
      <c r="AO31" s="730"/>
      <c r="AP31" s="730"/>
      <c r="AQ31" s="730"/>
      <c r="AR31" s="730"/>
      <c r="AS31" s="730"/>
      <c r="AT31" s="730"/>
      <c r="AU31" s="730"/>
      <c r="AV31" s="730"/>
      <c r="AW31" s="730"/>
      <c r="AX31" s="730"/>
      <c r="AY31" s="730"/>
      <c r="AZ31" s="818"/>
      <c r="BA31" s="818"/>
      <c r="BB31" s="818"/>
      <c r="BC31" s="818"/>
      <c r="BD31" s="818"/>
      <c r="BE31" s="819"/>
      <c r="BF31" s="819"/>
      <c r="BG31" s="819"/>
      <c r="BH31" s="819"/>
      <c r="BI31" s="820"/>
      <c r="BJ31" s="214"/>
      <c r="BK31" s="214"/>
      <c r="BL31" s="214"/>
      <c r="BM31" s="214"/>
      <c r="BN31" s="214"/>
      <c r="BO31" s="224"/>
      <c r="BP31" s="224"/>
      <c r="BQ31" s="221">
        <v>25</v>
      </c>
      <c r="BR31" s="222"/>
      <c r="BS31" s="770"/>
      <c r="BT31" s="771"/>
      <c r="BU31" s="771"/>
      <c r="BV31" s="771"/>
      <c r="BW31" s="771"/>
      <c r="BX31" s="771"/>
      <c r="BY31" s="771"/>
      <c r="BZ31" s="771"/>
      <c r="CA31" s="771"/>
      <c r="CB31" s="771"/>
      <c r="CC31" s="771"/>
      <c r="CD31" s="771"/>
      <c r="CE31" s="771"/>
      <c r="CF31" s="771"/>
      <c r="CG31" s="772"/>
      <c r="CH31" s="773"/>
      <c r="CI31" s="774"/>
      <c r="CJ31" s="774"/>
      <c r="CK31" s="774"/>
      <c r="CL31" s="775"/>
      <c r="CM31" s="773"/>
      <c r="CN31" s="774"/>
      <c r="CO31" s="774"/>
      <c r="CP31" s="774"/>
      <c r="CQ31" s="775"/>
      <c r="CR31" s="773"/>
      <c r="CS31" s="774"/>
      <c r="CT31" s="774"/>
      <c r="CU31" s="774"/>
      <c r="CV31" s="775"/>
      <c r="CW31" s="773"/>
      <c r="CX31" s="774"/>
      <c r="CY31" s="774"/>
      <c r="CZ31" s="774"/>
      <c r="DA31" s="775"/>
      <c r="DB31" s="773"/>
      <c r="DC31" s="774"/>
      <c r="DD31" s="774"/>
      <c r="DE31" s="774"/>
      <c r="DF31" s="775"/>
      <c r="DG31" s="773"/>
      <c r="DH31" s="774"/>
      <c r="DI31" s="774"/>
      <c r="DJ31" s="774"/>
      <c r="DK31" s="775"/>
      <c r="DL31" s="773"/>
      <c r="DM31" s="774"/>
      <c r="DN31" s="774"/>
      <c r="DO31" s="774"/>
      <c r="DP31" s="775"/>
      <c r="DQ31" s="773"/>
      <c r="DR31" s="774"/>
      <c r="DS31" s="774"/>
      <c r="DT31" s="774"/>
      <c r="DU31" s="775"/>
      <c r="DV31" s="770"/>
      <c r="DW31" s="771"/>
      <c r="DX31" s="771"/>
      <c r="DY31" s="771"/>
      <c r="DZ31" s="776"/>
      <c r="EA31" s="212"/>
    </row>
    <row r="32" spans="1:131" ht="26.25" customHeight="1" x14ac:dyDescent="0.15">
      <c r="A32" s="225">
        <v>5</v>
      </c>
      <c r="B32" s="737"/>
      <c r="C32" s="738"/>
      <c r="D32" s="738"/>
      <c r="E32" s="738"/>
      <c r="F32" s="738"/>
      <c r="G32" s="738"/>
      <c r="H32" s="738"/>
      <c r="I32" s="738"/>
      <c r="J32" s="738"/>
      <c r="K32" s="738"/>
      <c r="L32" s="738"/>
      <c r="M32" s="738"/>
      <c r="N32" s="738"/>
      <c r="O32" s="738"/>
      <c r="P32" s="739"/>
      <c r="Q32" s="740"/>
      <c r="R32" s="741"/>
      <c r="S32" s="741"/>
      <c r="T32" s="741"/>
      <c r="U32" s="741"/>
      <c r="V32" s="741"/>
      <c r="W32" s="741"/>
      <c r="X32" s="741"/>
      <c r="Y32" s="741"/>
      <c r="Z32" s="741"/>
      <c r="AA32" s="741"/>
      <c r="AB32" s="741"/>
      <c r="AC32" s="741"/>
      <c r="AD32" s="741"/>
      <c r="AE32" s="742"/>
      <c r="AF32" s="743"/>
      <c r="AG32" s="744"/>
      <c r="AH32" s="744"/>
      <c r="AI32" s="744"/>
      <c r="AJ32" s="745"/>
      <c r="AK32" s="821"/>
      <c r="AL32" s="730"/>
      <c r="AM32" s="730"/>
      <c r="AN32" s="730"/>
      <c r="AO32" s="730"/>
      <c r="AP32" s="730"/>
      <c r="AQ32" s="730"/>
      <c r="AR32" s="730"/>
      <c r="AS32" s="730"/>
      <c r="AT32" s="730"/>
      <c r="AU32" s="730"/>
      <c r="AV32" s="730"/>
      <c r="AW32" s="730"/>
      <c r="AX32" s="730"/>
      <c r="AY32" s="730"/>
      <c r="AZ32" s="818"/>
      <c r="BA32" s="818"/>
      <c r="BB32" s="818"/>
      <c r="BC32" s="818"/>
      <c r="BD32" s="818"/>
      <c r="BE32" s="819"/>
      <c r="BF32" s="819"/>
      <c r="BG32" s="819"/>
      <c r="BH32" s="819"/>
      <c r="BI32" s="820"/>
      <c r="BJ32" s="214"/>
      <c r="BK32" s="214"/>
      <c r="BL32" s="214"/>
      <c r="BM32" s="214"/>
      <c r="BN32" s="214"/>
      <c r="BO32" s="224"/>
      <c r="BP32" s="224"/>
      <c r="BQ32" s="221">
        <v>26</v>
      </c>
      <c r="BR32" s="222"/>
      <c r="BS32" s="770"/>
      <c r="BT32" s="771"/>
      <c r="BU32" s="771"/>
      <c r="BV32" s="771"/>
      <c r="BW32" s="771"/>
      <c r="BX32" s="771"/>
      <c r="BY32" s="771"/>
      <c r="BZ32" s="771"/>
      <c r="CA32" s="771"/>
      <c r="CB32" s="771"/>
      <c r="CC32" s="771"/>
      <c r="CD32" s="771"/>
      <c r="CE32" s="771"/>
      <c r="CF32" s="771"/>
      <c r="CG32" s="772"/>
      <c r="CH32" s="773"/>
      <c r="CI32" s="774"/>
      <c r="CJ32" s="774"/>
      <c r="CK32" s="774"/>
      <c r="CL32" s="775"/>
      <c r="CM32" s="773"/>
      <c r="CN32" s="774"/>
      <c r="CO32" s="774"/>
      <c r="CP32" s="774"/>
      <c r="CQ32" s="775"/>
      <c r="CR32" s="773"/>
      <c r="CS32" s="774"/>
      <c r="CT32" s="774"/>
      <c r="CU32" s="774"/>
      <c r="CV32" s="775"/>
      <c r="CW32" s="773"/>
      <c r="CX32" s="774"/>
      <c r="CY32" s="774"/>
      <c r="CZ32" s="774"/>
      <c r="DA32" s="775"/>
      <c r="DB32" s="773"/>
      <c r="DC32" s="774"/>
      <c r="DD32" s="774"/>
      <c r="DE32" s="774"/>
      <c r="DF32" s="775"/>
      <c r="DG32" s="773"/>
      <c r="DH32" s="774"/>
      <c r="DI32" s="774"/>
      <c r="DJ32" s="774"/>
      <c r="DK32" s="775"/>
      <c r="DL32" s="773"/>
      <c r="DM32" s="774"/>
      <c r="DN32" s="774"/>
      <c r="DO32" s="774"/>
      <c r="DP32" s="775"/>
      <c r="DQ32" s="773"/>
      <c r="DR32" s="774"/>
      <c r="DS32" s="774"/>
      <c r="DT32" s="774"/>
      <c r="DU32" s="775"/>
      <c r="DV32" s="770"/>
      <c r="DW32" s="771"/>
      <c r="DX32" s="771"/>
      <c r="DY32" s="771"/>
      <c r="DZ32" s="776"/>
      <c r="EA32" s="212"/>
    </row>
    <row r="33" spans="1:131" ht="26.25" customHeight="1" x14ac:dyDescent="0.15">
      <c r="A33" s="225">
        <v>6</v>
      </c>
      <c r="B33" s="737"/>
      <c r="C33" s="738"/>
      <c r="D33" s="738"/>
      <c r="E33" s="738"/>
      <c r="F33" s="738"/>
      <c r="G33" s="738"/>
      <c r="H33" s="738"/>
      <c r="I33" s="738"/>
      <c r="J33" s="738"/>
      <c r="K33" s="738"/>
      <c r="L33" s="738"/>
      <c r="M33" s="738"/>
      <c r="N33" s="738"/>
      <c r="O33" s="738"/>
      <c r="P33" s="739"/>
      <c r="Q33" s="740"/>
      <c r="R33" s="741"/>
      <c r="S33" s="741"/>
      <c r="T33" s="741"/>
      <c r="U33" s="741"/>
      <c r="V33" s="741"/>
      <c r="W33" s="741"/>
      <c r="X33" s="741"/>
      <c r="Y33" s="741"/>
      <c r="Z33" s="741"/>
      <c r="AA33" s="741"/>
      <c r="AB33" s="741"/>
      <c r="AC33" s="741"/>
      <c r="AD33" s="741"/>
      <c r="AE33" s="742"/>
      <c r="AF33" s="743"/>
      <c r="AG33" s="744"/>
      <c r="AH33" s="744"/>
      <c r="AI33" s="744"/>
      <c r="AJ33" s="745"/>
      <c r="AK33" s="821"/>
      <c r="AL33" s="730"/>
      <c r="AM33" s="730"/>
      <c r="AN33" s="730"/>
      <c r="AO33" s="730"/>
      <c r="AP33" s="730"/>
      <c r="AQ33" s="730"/>
      <c r="AR33" s="730"/>
      <c r="AS33" s="730"/>
      <c r="AT33" s="730"/>
      <c r="AU33" s="730"/>
      <c r="AV33" s="730"/>
      <c r="AW33" s="730"/>
      <c r="AX33" s="730"/>
      <c r="AY33" s="730"/>
      <c r="AZ33" s="818"/>
      <c r="BA33" s="818"/>
      <c r="BB33" s="818"/>
      <c r="BC33" s="818"/>
      <c r="BD33" s="818"/>
      <c r="BE33" s="819"/>
      <c r="BF33" s="819"/>
      <c r="BG33" s="819"/>
      <c r="BH33" s="819"/>
      <c r="BI33" s="820"/>
      <c r="BJ33" s="214"/>
      <c r="BK33" s="214"/>
      <c r="BL33" s="214"/>
      <c r="BM33" s="214"/>
      <c r="BN33" s="214"/>
      <c r="BO33" s="224"/>
      <c r="BP33" s="224"/>
      <c r="BQ33" s="221">
        <v>27</v>
      </c>
      <c r="BR33" s="222"/>
      <c r="BS33" s="770"/>
      <c r="BT33" s="771"/>
      <c r="BU33" s="771"/>
      <c r="BV33" s="771"/>
      <c r="BW33" s="771"/>
      <c r="BX33" s="771"/>
      <c r="BY33" s="771"/>
      <c r="BZ33" s="771"/>
      <c r="CA33" s="771"/>
      <c r="CB33" s="771"/>
      <c r="CC33" s="771"/>
      <c r="CD33" s="771"/>
      <c r="CE33" s="771"/>
      <c r="CF33" s="771"/>
      <c r="CG33" s="772"/>
      <c r="CH33" s="773"/>
      <c r="CI33" s="774"/>
      <c r="CJ33" s="774"/>
      <c r="CK33" s="774"/>
      <c r="CL33" s="775"/>
      <c r="CM33" s="773"/>
      <c r="CN33" s="774"/>
      <c r="CO33" s="774"/>
      <c r="CP33" s="774"/>
      <c r="CQ33" s="775"/>
      <c r="CR33" s="773"/>
      <c r="CS33" s="774"/>
      <c r="CT33" s="774"/>
      <c r="CU33" s="774"/>
      <c r="CV33" s="775"/>
      <c r="CW33" s="773"/>
      <c r="CX33" s="774"/>
      <c r="CY33" s="774"/>
      <c r="CZ33" s="774"/>
      <c r="DA33" s="775"/>
      <c r="DB33" s="773"/>
      <c r="DC33" s="774"/>
      <c r="DD33" s="774"/>
      <c r="DE33" s="774"/>
      <c r="DF33" s="775"/>
      <c r="DG33" s="773"/>
      <c r="DH33" s="774"/>
      <c r="DI33" s="774"/>
      <c r="DJ33" s="774"/>
      <c r="DK33" s="775"/>
      <c r="DL33" s="773"/>
      <c r="DM33" s="774"/>
      <c r="DN33" s="774"/>
      <c r="DO33" s="774"/>
      <c r="DP33" s="775"/>
      <c r="DQ33" s="773"/>
      <c r="DR33" s="774"/>
      <c r="DS33" s="774"/>
      <c r="DT33" s="774"/>
      <c r="DU33" s="775"/>
      <c r="DV33" s="770"/>
      <c r="DW33" s="771"/>
      <c r="DX33" s="771"/>
      <c r="DY33" s="771"/>
      <c r="DZ33" s="776"/>
      <c r="EA33" s="212"/>
    </row>
    <row r="34" spans="1:131" ht="26.25" customHeight="1" x14ac:dyDescent="0.15">
      <c r="A34" s="225">
        <v>7</v>
      </c>
      <c r="B34" s="737"/>
      <c r="C34" s="738"/>
      <c r="D34" s="738"/>
      <c r="E34" s="738"/>
      <c r="F34" s="738"/>
      <c r="G34" s="738"/>
      <c r="H34" s="738"/>
      <c r="I34" s="738"/>
      <c r="J34" s="738"/>
      <c r="K34" s="738"/>
      <c r="L34" s="738"/>
      <c r="M34" s="738"/>
      <c r="N34" s="738"/>
      <c r="O34" s="738"/>
      <c r="P34" s="739"/>
      <c r="Q34" s="740"/>
      <c r="R34" s="741"/>
      <c r="S34" s="741"/>
      <c r="T34" s="741"/>
      <c r="U34" s="741"/>
      <c r="V34" s="741"/>
      <c r="W34" s="741"/>
      <c r="X34" s="741"/>
      <c r="Y34" s="741"/>
      <c r="Z34" s="741"/>
      <c r="AA34" s="741"/>
      <c r="AB34" s="741"/>
      <c r="AC34" s="741"/>
      <c r="AD34" s="741"/>
      <c r="AE34" s="742"/>
      <c r="AF34" s="743"/>
      <c r="AG34" s="744"/>
      <c r="AH34" s="744"/>
      <c r="AI34" s="744"/>
      <c r="AJ34" s="745"/>
      <c r="AK34" s="821"/>
      <c r="AL34" s="730"/>
      <c r="AM34" s="730"/>
      <c r="AN34" s="730"/>
      <c r="AO34" s="730"/>
      <c r="AP34" s="730"/>
      <c r="AQ34" s="730"/>
      <c r="AR34" s="730"/>
      <c r="AS34" s="730"/>
      <c r="AT34" s="730"/>
      <c r="AU34" s="730"/>
      <c r="AV34" s="730"/>
      <c r="AW34" s="730"/>
      <c r="AX34" s="730"/>
      <c r="AY34" s="730"/>
      <c r="AZ34" s="818"/>
      <c r="BA34" s="818"/>
      <c r="BB34" s="818"/>
      <c r="BC34" s="818"/>
      <c r="BD34" s="818"/>
      <c r="BE34" s="819"/>
      <c r="BF34" s="819"/>
      <c r="BG34" s="819"/>
      <c r="BH34" s="819"/>
      <c r="BI34" s="820"/>
      <c r="BJ34" s="214"/>
      <c r="BK34" s="214"/>
      <c r="BL34" s="214"/>
      <c r="BM34" s="214"/>
      <c r="BN34" s="214"/>
      <c r="BO34" s="224"/>
      <c r="BP34" s="224"/>
      <c r="BQ34" s="221">
        <v>28</v>
      </c>
      <c r="BR34" s="222"/>
      <c r="BS34" s="770"/>
      <c r="BT34" s="771"/>
      <c r="BU34" s="771"/>
      <c r="BV34" s="771"/>
      <c r="BW34" s="771"/>
      <c r="BX34" s="771"/>
      <c r="BY34" s="771"/>
      <c r="BZ34" s="771"/>
      <c r="CA34" s="771"/>
      <c r="CB34" s="771"/>
      <c r="CC34" s="771"/>
      <c r="CD34" s="771"/>
      <c r="CE34" s="771"/>
      <c r="CF34" s="771"/>
      <c r="CG34" s="772"/>
      <c r="CH34" s="773"/>
      <c r="CI34" s="774"/>
      <c r="CJ34" s="774"/>
      <c r="CK34" s="774"/>
      <c r="CL34" s="775"/>
      <c r="CM34" s="773"/>
      <c r="CN34" s="774"/>
      <c r="CO34" s="774"/>
      <c r="CP34" s="774"/>
      <c r="CQ34" s="775"/>
      <c r="CR34" s="773"/>
      <c r="CS34" s="774"/>
      <c r="CT34" s="774"/>
      <c r="CU34" s="774"/>
      <c r="CV34" s="775"/>
      <c r="CW34" s="773"/>
      <c r="CX34" s="774"/>
      <c r="CY34" s="774"/>
      <c r="CZ34" s="774"/>
      <c r="DA34" s="775"/>
      <c r="DB34" s="773"/>
      <c r="DC34" s="774"/>
      <c r="DD34" s="774"/>
      <c r="DE34" s="774"/>
      <c r="DF34" s="775"/>
      <c r="DG34" s="773"/>
      <c r="DH34" s="774"/>
      <c r="DI34" s="774"/>
      <c r="DJ34" s="774"/>
      <c r="DK34" s="775"/>
      <c r="DL34" s="773"/>
      <c r="DM34" s="774"/>
      <c r="DN34" s="774"/>
      <c r="DO34" s="774"/>
      <c r="DP34" s="775"/>
      <c r="DQ34" s="773"/>
      <c r="DR34" s="774"/>
      <c r="DS34" s="774"/>
      <c r="DT34" s="774"/>
      <c r="DU34" s="775"/>
      <c r="DV34" s="770"/>
      <c r="DW34" s="771"/>
      <c r="DX34" s="771"/>
      <c r="DY34" s="771"/>
      <c r="DZ34" s="776"/>
      <c r="EA34" s="212"/>
    </row>
    <row r="35" spans="1:131" ht="26.25" customHeight="1" x14ac:dyDescent="0.15">
      <c r="A35" s="225">
        <v>8</v>
      </c>
      <c r="B35" s="737"/>
      <c r="C35" s="738"/>
      <c r="D35" s="738"/>
      <c r="E35" s="738"/>
      <c r="F35" s="738"/>
      <c r="G35" s="738"/>
      <c r="H35" s="738"/>
      <c r="I35" s="738"/>
      <c r="J35" s="738"/>
      <c r="K35" s="738"/>
      <c r="L35" s="738"/>
      <c r="M35" s="738"/>
      <c r="N35" s="738"/>
      <c r="O35" s="738"/>
      <c r="P35" s="739"/>
      <c r="Q35" s="740"/>
      <c r="R35" s="741"/>
      <c r="S35" s="741"/>
      <c r="T35" s="741"/>
      <c r="U35" s="741"/>
      <c r="V35" s="741"/>
      <c r="W35" s="741"/>
      <c r="X35" s="741"/>
      <c r="Y35" s="741"/>
      <c r="Z35" s="741"/>
      <c r="AA35" s="741"/>
      <c r="AB35" s="741"/>
      <c r="AC35" s="741"/>
      <c r="AD35" s="741"/>
      <c r="AE35" s="742"/>
      <c r="AF35" s="743"/>
      <c r="AG35" s="744"/>
      <c r="AH35" s="744"/>
      <c r="AI35" s="744"/>
      <c r="AJ35" s="745"/>
      <c r="AK35" s="821"/>
      <c r="AL35" s="730"/>
      <c r="AM35" s="730"/>
      <c r="AN35" s="730"/>
      <c r="AO35" s="730"/>
      <c r="AP35" s="730"/>
      <c r="AQ35" s="730"/>
      <c r="AR35" s="730"/>
      <c r="AS35" s="730"/>
      <c r="AT35" s="730"/>
      <c r="AU35" s="730"/>
      <c r="AV35" s="730"/>
      <c r="AW35" s="730"/>
      <c r="AX35" s="730"/>
      <c r="AY35" s="730"/>
      <c r="AZ35" s="818"/>
      <c r="BA35" s="818"/>
      <c r="BB35" s="818"/>
      <c r="BC35" s="818"/>
      <c r="BD35" s="818"/>
      <c r="BE35" s="819"/>
      <c r="BF35" s="819"/>
      <c r="BG35" s="819"/>
      <c r="BH35" s="819"/>
      <c r="BI35" s="820"/>
      <c r="BJ35" s="214"/>
      <c r="BK35" s="214"/>
      <c r="BL35" s="214"/>
      <c r="BM35" s="214"/>
      <c r="BN35" s="214"/>
      <c r="BO35" s="224"/>
      <c r="BP35" s="224"/>
      <c r="BQ35" s="221">
        <v>29</v>
      </c>
      <c r="BR35" s="222"/>
      <c r="BS35" s="770"/>
      <c r="BT35" s="771"/>
      <c r="BU35" s="771"/>
      <c r="BV35" s="771"/>
      <c r="BW35" s="771"/>
      <c r="BX35" s="771"/>
      <c r="BY35" s="771"/>
      <c r="BZ35" s="771"/>
      <c r="CA35" s="771"/>
      <c r="CB35" s="771"/>
      <c r="CC35" s="771"/>
      <c r="CD35" s="771"/>
      <c r="CE35" s="771"/>
      <c r="CF35" s="771"/>
      <c r="CG35" s="772"/>
      <c r="CH35" s="773"/>
      <c r="CI35" s="774"/>
      <c r="CJ35" s="774"/>
      <c r="CK35" s="774"/>
      <c r="CL35" s="775"/>
      <c r="CM35" s="773"/>
      <c r="CN35" s="774"/>
      <c r="CO35" s="774"/>
      <c r="CP35" s="774"/>
      <c r="CQ35" s="775"/>
      <c r="CR35" s="773"/>
      <c r="CS35" s="774"/>
      <c r="CT35" s="774"/>
      <c r="CU35" s="774"/>
      <c r="CV35" s="775"/>
      <c r="CW35" s="773"/>
      <c r="CX35" s="774"/>
      <c r="CY35" s="774"/>
      <c r="CZ35" s="774"/>
      <c r="DA35" s="775"/>
      <c r="DB35" s="773"/>
      <c r="DC35" s="774"/>
      <c r="DD35" s="774"/>
      <c r="DE35" s="774"/>
      <c r="DF35" s="775"/>
      <c r="DG35" s="773"/>
      <c r="DH35" s="774"/>
      <c r="DI35" s="774"/>
      <c r="DJ35" s="774"/>
      <c r="DK35" s="775"/>
      <c r="DL35" s="773"/>
      <c r="DM35" s="774"/>
      <c r="DN35" s="774"/>
      <c r="DO35" s="774"/>
      <c r="DP35" s="775"/>
      <c r="DQ35" s="773"/>
      <c r="DR35" s="774"/>
      <c r="DS35" s="774"/>
      <c r="DT35" s="774"/>
      <c r="DU35" s="775"/>
      <c r="DV35" s="770"/>
      <c r="DW35" s="771"/>
      <c r="DX35" s="771"/>
      <c r="DY35" s="771"/>
      <c r="DZ35" s="776"/>
      <c r="EA35" s="212"/>
    </row>
    <row r="36" spans="1:131" ht="26.25" customHeight="1" x14ac:dyDescent="0.15">
      <c r="A36" s="225">
        <v>9</v>
      </c>
      <c r="B36" s="737"/>
      <c r="C36" s="738"/>
      <c r="D36" s="738"/>
      <c r="E36" s="738"/>
      <c r="F36" s="738"/>
      <c r="G36" s="738"/>
      <c r="H36" s="738"/>
      <c r="I36" s="738"/>
      <c r="J36" s="738"/>
      <c r="K36" s="738"/>
      <c r="L36" s="738"/>
      <c r="M36" s="738"/>
      <c r="N36" s="738"/>
      <c r="O36" s="738"/>
      <c r="P36" s="739"/>
      <c r="Q36" s="740"/>
      <c r="R36" s="741"/>
      <c r="S36" s="741"/>
      <c r="T36" s="741"/>
      <c r="U36" s="741"/>
      <c r="V36" s="741"/>
      <c r="W36" s="741"/>
      <c r="X36" s="741"/>
      <c r="Y36" s="741"/>
      <c r="Z36" s="741"/>
      <c r="AA36" s="741"/>
      <c r="AB36" s="741"/>
      <c r="AC36" s="741"/>
      <c r="AD36" s="741"/>
      <c r="AE36" s="742"/>
      <c r="AF36" s="743"/>
      <c r="AG36" s="744"/>
      <c r="AH36" s="744"/>
      <c r="AI36" s="744"/>
      <c r="AJ36" s="745"/>
      <c r="AK36" s="821"/>
      <c r="AL36" s="730"/>
      <c r="AM36" s="730"/>
      <c r="AN36" s="730"/>
      <c r="AO36" s="730"/>
      <c r="AP36" s="730"/>
      <c r="AQ36" s="730"/>
      <c r="AR36" s="730"/>
      <c r="AS36" s="730"/>
      <c r="AT36" s="730"/>
      <c r="AU36" s="730"/>
      <c r="AV36" s="730"/>
      <c r="AW36" s="730"/>
      <c r="AX36" s="730"/>
      <c r="AY36" s="730"/>
      <c r="AZ36" s="818"/>
      <c r="BA36" s="818"/>
      <c r="BB36" s="818"/>
      <c r="BC36" s="818"/>
      <c r="BD36" s="818"/>
      <c r="BE36" s="819"/>
      <c r="BF36" s="819"/>
      <c r="BG36" s="819"/>
      <c r="BH36" s="819"/>
      <c r="BI36" s="820"/>
      <c r="BJ36" s="214"/>
      <c r="BK36" s="214"/>
      <c r="BL36" s="214"/>
      <c r="BM36" s="214"/>
      <c r="BN36" s="214"/>
      <c r="BO36" s="224"/>
      <c r="BP36" s="224"/>
      <c r="BQ36" s="221">
        <v>30</v>
      </c>
      <c r="BR36" s="222"/>
      <c r="BS36" s="770"/>
      <c r="BT36" s="771"/>
      <c r="BU36" s="771"/>
      <c r="BV36" s="771"/>
      <c r="BW36" s="771"/>
      <c r="BX36" s="771"/>
      <c r="BY36" s="771"/>
      <c r="BZ36" s="771"/>
      <c r="CA36" s="771"/>
      <c r="CB36" s="771"/>
      <c r="CC36" s="771"/>
      <c r="CD36" s="771"/>
      <c r="CE36" s="771"/>
      <c r="CF36" s="771"/>
      <c r="CG36" s="772"/>
      <c r="CH36" s="773"/>
      <c r="CI36" s="774"/>
      <c r="CJ36" s="774"/>
      <c r="CK36" s="774"/>
      <c r="CL36" s="775"/>
      <c r="CM36" s="773"/>
      <c r="CN36" s="774"/>
      <c r="CO36" s="774"/>
      <c r="CP36" s="774"/>
      <c r="CQ36" s="775"/>
      <c r="CR36" s="773"/>
      <c r="CS36" s="774"/>
      <c r="CT36" s="774"/>
      <c r="CU36" s="774"/>
      <c r="CV36" s="775"/>
      <c r="CW36" s="773"/>
      <c r="CX36" s="774"/>
      <c r="CY36" s="774"/>
      <c r="CZ36" s="774"/>
      <c r="DA36" s="775"/>
      <c r="DB36" s="773"/>
      <c r="DC36" s="774"/>
      <c r="DD36" s="774"/>
      <c r="DE36" s="774"/>
      <c r="DF36" s="775"/>
      <c r="DG36" s="773"/>
      <c r="DH36" s="774"/>
      <c r="DI36" s="774"/>
      <c r="DJ36" s="774"/>
      <c r="DK36" s="775"/>
      <c r="DL36" s="773"/>
      <c r="DM36" s="774"/>
      <c r="DN36" s="774"/>
      <c r="DO36" s="774"/>
      <c r="DP36" s="775"/>
      <c r="DQ36" s="773"/>
      <c r="DR36" s="774"/>
      <c r="DS36" s="774"/>
      <c r="DT36" s="774"/>
      <c r="DU36" s="775"/>
      <c r="DV36" s="770"/>
      <c r="DW36" s="771"/>
      <c r="DX36" s="771"/>
      <c r="DY36" s="771"/>
      <c r="DZ36" s="776"/>
      <c r="EA36" s="212"/>
    </row>
    <row r="37" spans="1:131" ht="26.25" customHeight="1" x14ac:dyDescent="0.15">
      <c r="A37" s="225">
        <v>10</v>
      </c>
      <c r="B37" s="737"/>
      <c r="C37" s="738"/>
      <c r="D37" s="738"/>
      <c r="E37" s="738"/>
      <c r="F37" s="738"/>
      <c r="G37" s="738"/>
      <c r="H37" s="738"/>
      <c r="I37" s="738"/>
      <c r="J37" s="738"/>
      <c r="K37" s="738"/>
      <c r="L37" s="738"/>
      <c r="M37" s="738"/>
      <c r="N37" s="738"/>
      <c r="O37" s="738"/>
      <c r="P37" s="739"/>
      <c r="Q37" s="740"/>
      <c r="R37" s="741"/>
      <c r="S37" s="741"/>
      <c r="T37" s="741"/>
      <c r="U37" s="741"/>
      <c r="V37" s="741"/>
      <c r="W37" s="741"/>
      <c r="X37" s="741"/>
      <c r="Y37" s="741"/>
      <c r="Z37" s="741"/>
      <c r="AA37" s="741"/>
      <c r="AB37" s="741"/>
      <c r="AC37" s="741"/>
      <c r="AD37" s="741"/>
      <c r="AE37" s="742"/>
      <c r="AF37" s="743"/>
      <c r="AG37" s="744"/>
      <c r="AH37" s="744"/>
      <c r="AI37" s="744"/>
      <c r="AJ37" s="745"/>
      <c r="AK37" s="821"/>
      <c r="AL37" s="730"/>
      <c r="AM37" s="730"/>
      <c r="AN37" s="730"/>
      <c r="AO37" s="730"/>
      <c r="AP37" s="730"/>
      <c r="AQ37" s="730"/>
      <c r="AR37" s="730"/>
      <c r="AS37" s="730"/>
      <c r="AT37" s="730"/>
      <c r="AU37" s="730"/>
      <c r="AV37" s="730"/>
      <c r="AW37" s="730"/>
      <c r="AX37" s="730"/>
      <c r="AY37" s="730"/>
      <c r="AZ37" s="818"/>
      <c r="BA37" s="818"/>
      <c r="BB37" s="818"/>
      <c r="BC37" s="818"/>
      <c r="BD37" s="818"/>
      <c r="BE37" s="819"/>
      <c r="BF37" s="819"/>
      <c r="BG37" s="819"/>
      <c r="BH37" s="819"/>
      <c r="BI37" s="820"/>
      <c r="BJ37" s="214"/>
      <c r="BK37" s="214"/>
      <c r="BL37" s="214"/>
      <c r="BM37" s="214"/>
      <c r="BN37" s="214"/>
      <c r="BO37" s="224"/>
      <c r="BP37" s="224"/>
      <c r="BQ37" s="221">
        <v>31</v>
      </c>
      <c r="BR37" s="222"/>
      <c r="BS37" s="770"/>
      <c r="BT37" s="771"/>
      <c r="BU37" s="771"/>
      <c r="BV37" s="771"/>
      <c r="BW37" s="771"/>
      <c r="BX37" s="771"/>
      <c r="BY37" s="771"/>
      <c r="BZ37" s="771"/>
      <c r="CA37" s="771"/>
      <c r="CB37" s="771"/>
      <c r="CC37" s="771"/>
      <c r="CD37" s="771"/>
      <c r="CE37" s="771"/>
      <c r="CF37" s="771"/>
      <c r="CG37" s="772"/>
      <c r="CH37" s="773"/>
      <c r="CI37" s="774"/>
      <c r="CJ37" s="774"/>
      <c r="CK37" s="774"/>
      <c r="CL37" s="775"/>
      <c r="CM37" s="773"/>
      <c r="CN37" s="774"/>
      <c r="CO37" s="774"/>
      <c r="CP37" s="774"/>
      <c r="CQ37" s="775"/>
      <c r="CR37" s="773"/>
      <c r="CS37" s="774"/>
      <c r="CT37" s="774"/>
      <c r="CU37" s="774"/>
      <c r="CV37" s="775"/>
      <c r="CW37" s="773"/>
      <c r="CX37" s="774"/>
      <c r="CY37" s="774"/>
      <c r="CZ37" s="774"/>
      <c r="DA37" s="775"/>
      <c r="DB37" s="773"/>
      <c r="DC37" s="774"/>
      <c r="DD37" s="774"/>
      <c r="DE37" s="774"/>
      <c r="DF37" s="775"/>
      <c r="DG37" s="773"/>
      <c r="DH37" s="774"/>
      <c r="DI37" s="774"/>
      <c r="DJ37" s="774"/>
      <c r="DK37" s="775"/>
      <c r="DL37" s="773"/>
      <c r="DM37" s="774"/>
      <c r="DN37" s="774"/>
      <c r="DO37" s="774"/>
      <c r="DP37" s="775"/>
      <c r="DQ37" s="773"/>
      <c r="DR37" s="774"/>
      <c r="DS37" s="774"/>
      <c r="DT37" s="774"/>
      <c r="DU37" s="775"/>
      <c r="DV37" s="770"/>
      <c r="DW37" s="771"/>
      <c r="DX37" s="771"/>
      <c r="DY37" s="771"/>
      <c r="DZ37" s="776"/>
      <c r="EA37" s="212"/>
    </row>
    <row r="38" spans="1:131" ht="26.25" customHeight="1" x14ac:dyDescent="0.15">
      <c r="A38" s="225">
        <v>11</v>
      </c>
      <c r="B38" s="737"/>
      <c r="C38" s="738"/>
      <c r="D38" s="738"/>
      <c r="E38" s="738"/>
      <c r="F38" s="738"/>
      <c r="G38" s="738"/>
      <c r="H38" s="738"/>
      <c r="I38" s="738"/>
      <c r="J38" s="738"/>
      <c r="K38" s="738"/>
      <c r="L38" s="738"/>
      <c r="M38" s="738"/>
      <c r="N38" s="738"/>
      <c r="O38" s="738"/>
      <c r="P38" s="739"/>
      <c r="Q38" s="740"/>
      <c r="R38" s="741"/>
      <c r="S38" s="741"/>
      <c r="T38" s="741"/>
      <c r="U38" s="741"/>
      <c r="V38" s="741"/>
      <c r="W38" s="741"/>
      <c r="X38" s="741"/>
      <c r="Y38" s="741"/>
      <c r="Z38" s="741"/>
      <c r="AA38" s="741"/>
      <c r="AB38" s="741"/>
      <c r="AC38" s="741"/>
      <c r="AD38" s="741"/>
      <c r="AE38" s="742"/>
      <c r="AF38" s="743"/>
      <c r="AG38" s="744"/>
      <c r="AH38" s="744"/>
      <c r="AI38" s="744"/>
      <c r="AJ38" s="745"/>
      <c r="AK38" s="821"/>
      <c r="AL38" s="730"/>
      <c r="AM38" s="730"/>
      <c r="AN38" s="730"/>
      <c r="AO38" s="730"/>
      <c r="AP38" s="730"/>
      <c r="AQ38" s="730"/>
      <c r="AR38" s="730"/>
      <c r="AS38" s="730"/>
      <c r="AT38" s="730"/>
      <c r="AU38" s="730"/>
      <c r="AV38" s="730"/>
      <c r="AW38" s="730"/>
      <c r="AX38" s="730"/>
      <c r="AY38" s="730"/>
      <c r="AZ38" s="818"/>
      <c r="BA38" s="818"/>
      <c r="BB38" s="818"/>
      <c r="BC38" s="818"/>
      <c r="BD38" s="818"/>
      <c r="BE38" s="819"/>
      <c r="BF38" s="819"/>
      <c r="BG38" s="819"/>
      <c r="BH38" s="819"/>
      <c r="BI38" s="820"/>
      <c r="BJ38" s="214"/>
      <c r="BK38" s="214"/>
      <c r="BL38" s="214"/>
      <c r="BM38" s="214"/>
      <c r="BN38" s="214"/>
      <c r="BO38" s="224"/>
      <c r="BP38" s="224"/>
      <c r="BQ38" s="221">
        <v>32</v>
      </c>
      <c r="BR38" s="222"/>
      <c r="BS38" s="770"/>
      <c r="BT38" s="771"/>
      <c r="BU38" s="771"/>
      <c r="BV38" s="771"/>
      <c r="BW38" s="771"/>
      <c r="BX38" s="771"/>
      <c r="BY38" s="771"/>
      <c r="BZ38" s="771"/>
      <c r="CA38" s="771"/>
      <c r="CB38" s="771"/>
      <c r="CC38" s="771"/>
      <c r="CD38" s="771"/>
      <c r="CE38" s="771"/>
      <c r="CF38" s="771"/>
      <c r="CG38" s="772"/>
      <c r="CH38" s="773"/>
      <c r="CI38" s="774"/>
      <c r="CJ38" s="774"/>
      <c r="CK38" s="774"/>
      <c r="CL38" s="775"/>
      <c r="CM38" s="773"/>
      <c r="CN38" s="774"/>
      <c r="CO38" s="774"/>
      <c r="CP38" s="774"/>
      <c r="CQ38" s="775"/>
      <c r="CR38" s="773"/>
      <c r="CS38" s="774"/>
      <c r="CT38" s="774"/>
      <c r="CU38" s="774"/>
      <c r="CV38" s="775"/>
      <c r="CW38" s="773"/>
      <c r="CX38" s="774"/>
      <c r="CY38" s="774"/>
      <c r="CZ38" s="774"/>
      <c r="DA38" s="775"/>
      <c r="DB38" s="773"/>
      <c r="DC38" s="774"/>
      <c r="DD38" s="774"/>
      <c r="DE38" s="774"/>
      <c r="DF38" s="775"/>
      <c r="DG38" s="773"/>
      <c r="DH38" s="774"/>
      <c r="DI38" s="774"/>
      <c r="DJ38" s="774"/>
      <c r="DK38" s="775"/>
      <c r="DL38" s="773"/>
      <c r="DM38" s="774"/>
      <c r="DN38" s="774"/>
      <c r="DO38" s="774"/>
      <c r="DP38" s="775"/>
      <c r="DQ38" s="773"/>
      <c r="DR38" s="774"/>
      <c r="DS38" s="774"/>
      <c r="DT38" s="774"/>
      <c r="DU38" s="775"/>
      <c r="DV38" s="770"/>
      <c r="DW38" s="771"/>
      <c r="DX38" s="771"/>
      <c r="DY38" s="771"/>
      <c r="DZ38" s="776"/>
      <c r="EA38" s="212"/>
    </row>
    <row r="39" spans="1:131" ht="26.25" customHeight="1" x14ac:dyDescent="0.15">
      <c r="A39" s="225">
        <v>12</v>
      </c>
      <c r="B39" s="737"/>
      <c r="C39" s="738"/>
      <c r="D39" s="738"/>
      <c r="E39" s="738"/>
      <c r="F39" s="738"/>
      <c r="G39" s="738"/>
      <c r="H39" s="738"/>
      <c r="I39" s="738"/>
      <c r="J39" s="738"/>
      <c r="K39" s="738"/>
      <c r="L39" s="738"/>
      <c r="M39" s="738"/>
      <c r="N39" s="738"/>
      <c r="O39" s="738"/>
      <c r="P39" s="739"/>
      <c r="Q39" s="740"/>
      <c r="R39" s="741"/>
      <c r="S39" s="741"/>
      <c r="T39" s="741"/>
      <c r="U39" s="741"/>
      <c r="V39" s="741"/>
      <c r="W39" s="741"/>
      <c r="X39" s="741"/>
      <c r="Y39" s="741"/>
      <c r="Z39" s="741"/>
      <c r="AA39" s="741"/>
      <c r="AB39" s="741"/>
      <c r="AC39" s="741"/>
      <c r="AD39" s="741"/>
      <c r="AE39" s="742"/>
      <c r="AF39" s="743"/>
      <c r="AG39" s="744"/>
      <c r="AH39" s="744"/>
      <c r="AI39" s="744"/>
      <c r="AJ39" s="745"/>
      <c r="AK39" s="821"/>
      <c r="AL39" s="730"/>
      <c r="AM39" s="730"/>
      <c r="AN39" s="730"/>
      <c r="AO39" s="730"/>
      <c r="AP39" s="730"/>
      <c r="AQ39" s="730"/>
      <c r="AR39" s="730"/>
      <c r="AS39" s="730"/>
      <c r="AT39" s="730"/>
      <c r="AU39" s="730"/>
      <c r="AV39" s="730"/>
      <c r="AW39" s="730"/>
      <c r="AX39" s="730"/>
      <c r="AY39" s="730"/>
      <c r="AZ39" s="818"/>
      <c r="BA39" s="818"/>
      <c r="BB39" s="818"/>
      <c r="BC39" s="818"/>
      <c r="BD39" s="818"/>
      <c r="BE39" s="819"/>
      <c r="BF39" s="819"/>
      <c r="BG39" s="819"/>
      <c r="BH39" s="819"/>
      <c r="BI39" s="820"/>
      <c r="BJ39" s="214"/>
      <c r="BK39" s="214"/>
      <c r="BL39" s="214"/>
      <c r="BM39" s="214"/>
      <c r="BN39" s="214"/>
      <c r="BO39" s="224"/>
      <c r="BP39" s="224"/>
      <c r="BQ39" s="221">
        <v>33</v>
      </c>
      <c r="BR39" s="222"/>
      <c r="BS39" s="770"/>
      <c r="BT39" s="771"/>
      <c r="BU39" s="771"/>
      <c r="BV39" s="771"/>
      <c r="BW39" s="771"/>
      <c r="BX39" s="771"/>
      <c r="BY39" s="771"/>
      <c r="BZ39" s="771"/>
      <c r="CA39" s="771"/>
      <c r="CB39" s="771"/>
      <c r="CC39" s="771"/>
      <c r="CD39" s="771"/>
      <c r="CE39" s="771"/>
      <c r="CF39" s="771"/>
      <c r="CG39" s="772"/>
      <c r="CH39" s="773"/>
      <c r="CI39" s="774"/>
      <c r="CJ39" s="774"/>
      <c r="CK39" s="774"/>
      <c r="CL39" s="775"/>
      <c r="CM39" s="773"/>
      <c r="CN39" s="774"/>
      <c r="CO39" s="774"/>
      <c r="CP39" s="774"/>
      <c r="CQ39" s="775"/>
      <c r="CR39" s="773"/>
      <c r="CS39" s="774"/>
      <c r="CT39" s="774"/>
      <c r="CU39" s="774"/>
      <c r="CV39" s="775"/>
      <c r="CW39" s="773"/>
      <c r="CX39" s="774"/>
      <c r="CY39" s="774"/>
      <c r="CZ39" s="774"/>
      <c r="DA39" s="775"/>
      <c r="DB39" s="773"/>
      <c r="DC39" s="774"/>
      <c r="DD39" s="774"/>
      <c r="DE39" s="774"/>
      <c r="DF39" s="775"/>
      <c r="DG39" s="773"/>
      <c r="DH39" s="774"/>
      <c r="DI39" s="774"/>
      <c r="DJ39" s="774"/>
      <c r="DK39" s="775"/>
      <c r="DL39" s="773"/>
      <c r="DM39" s="774"/>
      <c r="DN39" s="774"/>
      <c r="DO39" s="774"/>
      <c r="DP39" s="775"/>
      <c r="DQ39" s="773"/>
      <c r="DR39" s="774"/>
      <c r="DS39" s="774"/>
      <c r="DT39" s="774"/>
      <c r="DU39" s="775"/>
      <c r="DV39" s="770"/>
      <c r="DW39" s="771"/>
      <c r="DX39" s="771"/>
      <c r="DY39" s="771"/>
      <c r="DZ39" s="776"/>
      <c r="EA39" s="212"/>
    </row>
    <row r="40" spans="1:131" ht="26.25" customHeight="1" x14ac:dyDescent="0.15">
      <c r="A40" s="221">
        <v>13</v>
      </c>
      <c r="B40" s="737"/>
      <c r="C40" s="738"/>
      <c r="D40" s="738"/>
      <c r="E40" s="738"/>
      <c r="F40" s="738"/>
      <c r="G40" s="738"/>
      <c r="H40" s="738"/>
      <c r="I40" s="738"/>
      <c r="J40" s="738"/>
      <c r="K40" s="738"/>
      <c r="L40" s="738"/>
      <c r="M40" s="738"/>
      <c r="N40" s="738"/>
      <c r="O40" s="738"/>
      <c r="P40" s="739"/>
      <c r="Q40" s="740"/>
      <c r="R40" s="741"/>
      <c r="S40" s="741"/>
      <c r="T40" s="741"/>
      <c r="U40" s="741"/>
      <c r="V40" s="741"/>
      <c r="W40" s="741"/>
      <c r="X40" s="741"/>
      <c r="Y40" s="741"/>
      <c r="Z40" s="741"/>
      <c r="AA40" s="741"/>
      <c r="AB40" s="741"/>
      <c r="AC40" s="741"/>
      <c r="AD40" s="741"/>
      <c r="AE40" s="742"/>
      <c r="AF40" s="743"/>
      <c r="AG40" s="744"/>
      <c r="AH40" s="744"/>
      <c r="AI40" s="744"/>
      <c r="AJ40" s="745"/>
      <c r="AK40" s="821"/>
      <c r="AL40" s="730"/>
      <c r="AM40" s="730"/>
      <c r="AN40" s="730"/>
      <c r="AO40" s="730"/>
      <c r="AP40" s="730"/>
      <c r="AQ40" s="730"/>
      <c r="AR40" s="730"/>
      <c r="AS40" s="730"/>
      <c r="AT40" s="730"/>
      <c r="AU40" s="730"/>
      <c r="AV40" s="730"/>
      <c r="AW40" s="730"/>
      <c r="AX40" s="730"/>
      <c r="AY40" s="730"/>
      <c r="AZ40" s="818"/>
      <c r="BA40" s="818"/>
      <c r="BB40" s="818"/>
      <c r="BC40" s="818"/>
      <c r="BD40" s="818"/>
      <c r="BE40" s="819"/>
      <c r="BF40" s="819"/>
      <c r="BG40" s="819"/>
      <c r="BH40" s="819"/>
      <c r="BI40" s="820"/>
      <c r="BJ40" s="214"/>
      <c r="BK40" s="214"/>
      <c r="BL40" s="214"/>
      <c r="BM40" s="214"/>
      <c r="BN40" s="214"/>
      <c r="BO40" s="224"/>
      <c r="BP40" s="224"/>
      <c r="BQ40" s="221">
        <v>34</v>
      </c>
      <c r="BR40" s="222"/>
      <c r="BS40" s="770"/>
      <c r="BT40" s="771"/>
      <c r="BU40" s="771"/>
      <c r="BV40" s="771"/>
      <c r="BW40" s="771"/>
      <c r="BX40" s="771"/>
      <c r="BY40" s="771"/>
      <c r="BZ40" s="771"/>
      <c r="CA40" s="771"/>
      <c r="CB40" s="771"/>
      <c r="CC40" s="771"/>
      <c r="CD40" s="771"/>
      <c r="CE40" s="771"/>
      <c r="CF40" s="771"/>
      <c r="CG40" s="772"/>
      <c r="CH40" s="773"/>
      <c r="CI40" s="774"/>
      <c r="CJ40" s="774"/>
      <c r="CK40" s="774"/>
      <c r="CL40" s="775"/>
      <c r="CM40" s="773"/>
      <c r="CN40" s="774"/>
      <c r="CO40" s="774"/>
      <c r="CP40" s="774"/>
      <c r="CQ40" s="775"/>
      <c r="CR40" s="773"/>
      <c r="CS40" s="774"/>
      <c r="CT40" s="774"/>
      <c r="CU40" s="774"/>
      <c r="CV40" s="775"/>
      <c r="CW40" s="773"/>
      <c r="CX40" s="774"/>
      <c r="CY40" s="774"/>
      <c r="CZ40" s="774"/>
      <c r="DA40" s="775"/>
      <c r="DB40" s="773"/>
      <c r="DC40" s="774"/>
      <c r="DD40" s="774"/>
      <c r="DE40" s="774"/>
      <c r="DF40" s="775"/>
      <c r="DG40" s="773"/>
      <c r="DH40" s="774"/>
      <c r="DI40" s="774"/>
      <c r="DJ40" s="774"/>
      <c r="DK40" s="775"/>
      <c r="DL40" s="773"/>
      <c r="DM40" s="774"/>
      <c r="DN40" s="774"/>
      <c r="DO40" s="774"/>
      <c r="DP40" s="775"/>
      <c r="DQ40" s="773"/>
      <c r="DR40" s="774"/>
      <c r="DS40" s="774"/>
      <c r="DT40" s="774"/>
      <c r="DU40" s="775"/>
      <c r="DV40" s="770"/>
      <c r="DW40" s="771"/>
      <c r="DX40" s="771"/>
      <c r="DY40" s="771"/>
      <c r="DZ40" s="776"/>
      <c r="EA40" s="212"/>
    </row>
    <row r="41" spans="1:131" ht="26.25" customHeight="1" x14ac:dyDescent="0.15">
      <c r="A41" s="221">
        <v>14</v>
      </c>
      <c r="B41" s="737"/>
      <c r="C41" s="738"/>
      <c r="D41" s="738"/>
      <c r="E41" s="738"/>
      <c r="F41" s="738"/>
      <c r="G41" s="738"/>
      <c r="H41" s="738"/>
      <c r="I41" s="738"/>
      <c r="J41" s="738"/>
      <c r="K41" s="738"/>
      <c r="L41" s="738"/>
      <c r="M41" s="738"/>
      <c r="N41" s="738"/>
      <c r="O41" s="738"/>
      <c r="P41" s="739"/>
      <c r="Q41" s="740"/>
      <c r="R41" s="741"/>
      <c r="S41" s="741"/>
      <c r="T41" s="741"/>
      <c r="U41" s="741"/>
      <c r="V41" s="741"/>
      <c r="W41" s="741"/>
      <c r="X41" s="741"/>
      <c r="Y41" s="741"/>
      <c r="Z41" s="741"/>
      <c r="AA41" s="741"/>
      <c r="AB41" s="741"/>
      <c r="AC41" s="741"/>
      <c r="AD41" s="741"/>
      <c r="AE41" s="742"/>
      <c r="AF41" s="743"/>
      <c r="AG41" s="744"/>
      <c r="AH41" s="744"/>
      <c r="AI41" s="744"/>
      <c r="AJ41" s="745"/>
      <c r="AK41" s="821"/>
      <c r="AL41" s="730"/>
      <c r="AM41" s="730"/>
      <c r="AN41" s="730"/>
      <c r="AO41" s="730"/>
      <c r="AP41" s="730"/>
      <c r="AQ41" s="730"/>
      <c r="AR41" s="730"/>
      <c r="AS41" s="730"/>
      <c r="AT41" s="730"/>
      <c r="AU41" s="730"/>
      <c r="AV41" s="730"/>
      <c r="AW41" s="730"/>
      <c r="AX41" s="730"/>
      <c r="AY41" s="730"/>
      <c r="AZ41" s="818"/>
      <c r="BA41" s="818"/>
      <c r="BB41" s="818"/>
      <c r="BC41" s="818"/>
      <c r="BD41" s="818"/>
      <c r="BE41" s="819"/>
      <c r="BF41" s="819"/>
      <c r="BG41" s="819"/>
      <c r="BH41" s="819"/>
      <c r="BI41" s="820"/>
      <c r="BJ41" s="214"/>
      <c r="BK41" s="214"/>
      <c r="BL41" s="214"/>
      <c r="BM41" s="214"/>
      <c r="BN41" s="214"/>
      <c r="BO41" s="224"/>
      <c r="BP41" s="224"/>
      <c r="BQ41" s="221">
        <v>35</v>
      </c>
      <c r="BR41" s="222"/>
      <c r="BS41" s="770"/>
      <c r="BT41" s="771"/>
      <c r="BU41" s="771"/>
      <c r="BV41" s="771"/>
      <c r="BW41" s="771"/>
      <c r="BX41" s="771"/>
      <c r="BY41" s="771"/>
      <c r="BZ41" s="771"/>
      <c r="CA41" s="771"/>
      <c r="CB41" s="771"/>
      <c r="CC41" s="771"/>
      <c r="CD41" s="771"/>
      <c r="CE41" s="771"/>
      <c r="CF41" s="771"/>
      <c r="CG41" s="772"/>
      <c r="CH41" s="773"/>
      <c r="CI41" s="774"/>
      <c r="CJ41" s="774"/>
      <c r="CK41" s="774"/>
      <c r="CL41" s="775"/>
      <c r="CM41" s="773"/>
      <c r="CN41" s="774"/>
      <c r="CO41" s="774"/>
      <c r="CP41" s="774"/>
      <c r="CQ41" s="775"/>
      <c r="CR41" s="773"/>
      <c r="CS41" s="774"/>
      <c r="CT41" s="774"/>
      <c r="CU41" s="774"/>
      <c r="CV41" s="775"/>
      <c r="CW41" s="773"/>
      <c r="CX41" s="774"/>
      <c r="CY41" s="774"/>
      <c r="CZ41" s="774"/>
      <c r="DA41" s="775"/>
      <c r="DB41" s="773"/>
      <c r="DC41" s="774"/>
      <c r="DD41" s="774"/>
      <c r="DE41" s="774"/>
      <c r="DF41" s="775"/>
      <c r="DG41" s="773"/>
      <c r="DH41" s="774"/>
      <c r="DI41" s="774"/>
      <c r="DJ41" s="774"/>
      <c r="DK41" s="775"/>
      <c r="DL41" s="773"/>
      <c r="DM41" s="774"/>
      <c r="DN41" s="774"/>
      <c r="DO41" s="774"/>
      <c r="DP41" s="775"/>
      <c r="DQ41" s="773"/>
      <c r="DR41" s="774"/>
      <c r="DS41" s="774"/>
      <c r="DT41" s="774"/>
      <c r="DU41" s="775"/>
      <c r="DV41" s="770"/>
      <c r="DW41" s="771"/>
      <c r="DX41" s="771"/>
      <c r="DY41" s="771"/>
      <c r="DZ41" s="776"/>
      <c r="EA41" s="212"/>
    </row>
    <row r="42" spans="1:131" ht="26.25" customHeight="1" x14ac:dyDescent="0.15">
      <c r="A42" s="221">
        <v>15</v>
      </c>
      <c r="B42" s="737"/>
      <c r="C42" s="738"/>
      <c r="D42" s="738"/>
      <c r="E42" s="738"/>
      <c r="F42" s="738"/>
      <c r="G42" s="738"/>
      <c r="H42" s="738"/>
      <c r="I42" s="738"/>
      <c r="J42" s="738"/>
      <c r="K42" s="738"/>
      <c r="L42" s="738"/>
      <c r="M42" s="738"/>
      <c r="N42" s="738"/>
      <c r="O42" s="738"/>
      <c r="P42" s="739"/>
      <c r="Q42" s="740"/>
      <c r="R42" s="741"/>
      <c r="S42" s="741"/>
      <c r="T42" s="741"/>
      <c r="U42" s="741"/>
      <c r="V42" s="741"/>
      <c r="W42" s="741"/>
      <c r="X42" s="741"/>
      <c r="Y42" s="741"/>
      <c r="Z42" s="741"/>
      <c r="AA42" s="741"/>
      <c r="AB42" s="741"/>
      <c r="AC42" s="741"/>
      <c r="AD42" s="741"/>
      <c r="AE42" s="742"/>
      <c r="AF42" s="743"/>
      <c r="AG42" s="744"/>
      <c r="AH42" s="744"/>
      <c r="AI42" s="744"/>
      <c r="AJ42" s="745"/>
      <c r="AK42" s="821"/>
      <c r="AL42" s="730"/>
      <c r="AM42" s="730"/>
      <c r="AN42" s="730"/>
      <c r="AO42" s="730"/>
      <c r="AP42" s="730"/>
      <c r="AQ42" s="730"/>
      <c r="AR42" s="730"/>
      <c r="AS42" s="730"/>
      <c r="AT42" s="730"/>
      <c r="AU42" s="730"/>
      <c r="AV42" s="730"/>
      <c r="AW42" s="730"/>
      <c r="AX42" s="730"/>
      <c r="AY42" s="730"/>
      <c r="AZ42" s="818"/>
      <c r="BA42" s="818"/>
      <c r="BB42" s="818"/>
      <c r="BC42" s="818"/>
      <c r="BD42" s="818"/>
      <c r="BE42" s="819"/>
      <c r="BF42" s="819"/>
      <c r="BG42" s="819"/>
      <c r="BH42" s="819"/>
      <c r="BI42" s="820"/>
      <c r="BJ42" s="214"/>
      <c r="BK42" s="214"/>
      <c r="BL42" s="214"/>
      <c r="BM42" s="214"/>
      <c r="BN42" s="214"/>
      <c r="BO42" s="224"/>
      <c r="BP42" s="224"/>
      <c r="BQ42" s="221">
        <v>36</v>
      </c>
      <c r="BR42" s="222"/>
      <c r="BS42" s="770"/>
      <c r="BT42" s="771"/>
      <c r="BU42" s="771"/>
      <c r="BV42" s="771"/>
      <c r="BW42" s="771"/>
      <c r="BX42" s="771"/>
      <c r="BY42" s="771"/>
      <c r="BZ42" s="771"/>
      <c r="CA42" s="771"/>
      <c r="CB42" s="771"/>
      <c r="CC42" s="771"/>
      <c r="CD42" s="771"/>
      <c r="CE42" s="771"/>
      <c r="CF42" s="771"/>
      <c r="CG42" s="772"/>
      <c r="CH42" s="773"/>
      <c r="CI42" s="774"/>
      <c r="CJ42" s="774"/>
      <c r="CK42" s="774"/>
      <c r="CL42" s="775"/>
      <c r="CM42" s="773"/>
      <c r="CN42" s="774"/>
      <c r="CO42" s="774"/>
      <c r="CP42" s="774"/>
      <c r="CQ42" s="775"/>
      <c r="CR42" s="773"/>
      <c r="CS42" s="774"/>
      <c r="CT42" s="774"/>
      <c r="CU42" s="774"/>
      <c r="CV42" s="775"/>
      <c r="CW42" s="773"/>
      <c r="CX42" s="774"/>
      <c r="CY42" s="774"/>
      <c r="CZ42" s="774"/>
      <c r="DA42" s="775"/>
      <c r="DB42" s="773"/>
      <c r="DC42" s="774"/>
      <c r="DD42" s="774"/>
      <c r="DE42" s="774"/>
      <c r="DF42" s="775"/>
      <c r="DG42" s="773"/>
      <c r="DH42" s="774"/>
      <c r="DI42" s="774"/>
      <c r="DJ42" s="774"/>
      <c r="DK42" s="775"/>
      <c r="DL42" s="773"/>
      <c r="DM42" s="774"/>
      <c r="DN42" s="774"/>
      <c r="DO42" s="774"/>
      <c r="DP42" s="775"/>
      <c r="DQ42" s="773"/>
      <c r="DR42" s="774"/>
      <c r="DS42" s="774"/>
      <c r="DT42" s="774"/>
      <c r="DU42" s="775"/>
      <c r="DV42" s="770"/>
      <c r="DW42" s="771"/>
      <c r="DX42" s="771"/>
      <c r="DY42" s="771"/>
      <c r="DZ42" s="776"/>
      <c r="EA42" s="212"/>
    </row>
    <row r="43" spans="1:131" ht="26.25" customHeight="1" x14ac:dyDescent="0.15">
      <c r="A43" s="221">
        <v>16</v>
      </c>
      <c r="B43" s="737"/>
      <c r="C43" s="738"/>
      <c r="D43" s="738"/>
      <c r="E43" s="738"/>
      <c r="F43" s="738"/>
      <c r="G43" s="738"/>
      <c r="H43" s="738"/>
      <c r="I43" s="738"/>
      <c r="J43" s="738"/>
      <c r="K43" s="738"/>
      <c r="L43" s="738"/>
      <c r="M43" s="738"/>
      <c r="N43" s="738"/>
      <c r="O43" s="738"/>
      <c r="P43" s="739"/>
      <c r="Q43" s="740"/>
      <c r="R43" s="741"/>
      <c r="S43" s="741"/>
      <c r="T43" s="741"/>
      <c r="U43" s="741"/>
      <c r="V43" s="741"/>
      <c r="W43" s="741"/>
      <c r="X43" s="741"/>
      <c r="Y43" s="741"/>
      <c r="Z43" s="741"/>
      <c r="AA43" s="741"/>
      <c r="AB43" s="741"/>
      <c r="AC43" s="741"/>
      <c r="AD43" s="741"/>
      <c r="AE43" s="742"/>
      <c r="AF43" s="743"/>
      <c r="AG43" s="744"/>
      <c r="AH43" s="744"/>
      <c r="AI43" s="744"/>
      <c r="AJ43" s="745"/>
      <c r="AK43" s="821"/>
      <c r="AL43" s="730"/>
      <c r="AM43" s="730"/>
      <c r="AN43" s="730"/>
      <c r="AO43" s="730"/>
      <c r="AP43" s="730"/>
      <c r="AQ43" s="730"/>
      <c r="AR43" s="730"/>
      <c r="AS43" s="730"/>
      <c r="AT43" s="730"/>
      <c r="AU43" s="730"/>
      <c r="AV43" s="730"/>
      <c r="AW43" s="730"/>
      <c r="AX43" s="730"/>
      <c r="AY43" s="730"/>
      <c r="AZ43" s="818"/>
      <c r="BA43" s="818"/>
      <c r="BB43" s="818"/>
      <c r="BC43" s="818"/>
      <c r="BD43" s="818"/>
      <c r="BE43" s="819"/>
      <c r="BF43" s="819"/>
      <c r="BG43" s="819"/>
      <c r="BH43" s="819"/>
      <c r="BI43" s="820"/>
      <c r="BJ43" s="214"/>
      <c r="BK43" s="214"/>
      <c r="BL43" s="214"/>
      <c r="BM43" s="214"/>
      <c r="BN43" s="214"/>
      <c r="BO43" s="224"/>
      <c r="BP43" s="224"/>
      <c r="BQ43" s="221">
        <v>37</v>
      </c>
      <c r="BR43" s="222"/>
      <c r="BS43" s="770"/>
      <c r="BT43" s="771"/>
      <c r="BU43" s="771"/>
      <c r="BV43" s="771"/>
      <c r="BW43" s="771"/>
      <c r="BX43" s="771"/>
      <c r="BY43" s="771"/>
      <c r="BZ43" s="771"/>
      <c r="CA43" s="771"/>
      <c r="CB43" s="771"/>
      <c r="CC43" s="771"/>
      <c r="CD43" s="771"/>
      <c r="CE43" s="771"/>
      <c r="CF43" s="771"/>
      <c r="CG43" s="772"/>
      <c r="CH43" s="773"/>
      <c r="CI43" s="774"/>
      <c r="CJ43" s="774"/>
      <c r="CK43" s="774"/>
      <c r="CL43" s="775"/>
      <c r="CM43" s="773"/>
      <c r="CN43" s="774"/>
      <c r="CO43" s="774"/>
      <c r="CP43" s="774"/>
      <c r="CQ43" s="775"/>
      <c r="CR43" s="773"/>
      <c r="CS43" s="774"/>
      <c r="CT43" s="774"/>
      <c r="CU43" s="774"/>
      <c r="CV43" s="775"/>
      <c r="CW43" s="773"/>
      <c r="CX43" s="774"/>
      <c r="CY43" s="774"/>
      <c r="CZ43" s="774"/>
      <c r="DA43" s="775"/>
      <c r="DB43" s="773"/>
      <c r="DC43" s="774"/>
      <c r="DD43" s="774"/>
      <c r="DE43" s="774"/>
      <c r="DF43" s="775"/>
      <c r="DG43" s="773"/>
      <c r="DH43" s="774"/>
      <c r="DI43" s="774"/>
      <c r="DJ43" s="774"/>
      <c r="DK43" s="775"/>
      <c r="DL43" s="773"/>
      <c r="DM43" s="774"/>
      <c r="DN43" s="774"/>
      <c r="DO43" s="774"/>
      <c r="DP43" s="775"/>
      <c r="DQ43" s="773"/>
      <c r="DR43" s="774"/>
      <c r="DS43" s="774"/>
      <c r="DT43" s="774"/>
      <c r="DU43" s="775"/>
      <c r="DV43" s="770"/>
      <c r="DW43" s="771"/>
      <c r="DX43" s="771"/>
      <c r="DY43" s="771"/>
      <c r="DZ43" s="776"/>
      <c r="EA43" s="212"/>
    </row>
    <row r="44" spans="1:131" ht="26.25" customHeight="1" x14ac:dyDescent="0.15">
      <c r="A44" s="221">
        <v>17</v>
      </c>
      <c r="B44" s="737"/>
      <c r="C44" s="738"/>
      <c r="D44" s="738"/>
      <c r="E44" s="738"/>
      <c r="F44" s="738"/>
      <c r="G44" s="738"/>
      <c r="H44" s="738"/>
      <c r="I44" s="738"/>
      <c r="J44" s="738"/>
      <c r="K44" s="738"/>
      <c r="L44" s="738"/>
      <c r="M44" s="738"/>
      <c r="N44" s="738"/>
      <c r="O44" s="738"/>
      <c r="P44" s="739"/>
      <c r="Q44" s="740"/>
      <c r="R44" s="741"/>
      <c r="S44" s="741"/>
      <c r="T44" s="741"/>
      <c r="U44" s="741"/>
      <c r="V44" s="741"/>
      <c r="W44" s="741"/>
      <c r="X44" s="741"/>
      <c r="Y44" s="741"/>
      <c r="Z44" s="741"/>
      <c r="AA44" s="741"/>
      <c r="AB44" s="741"/>
      <c r="AC44" s="741"/>
      <c r="AD44" s="741"/>
      <c r="AE44" s="742"/>
      <c r="AF44" s="743"/>
      <c r="AG44" s="744"/>
      <c r="AH44" s="744"/>
      <c r="AI44" s="744"/>
      <c r="AJ44" s="745"/>
      <c r="AK44" s="821"/>
      <c r="AL44" s="730"/>
      <c r="AM44" s="730"/>
      <c r="AN44" s="730"/>
      <c r="AO44" s="730"/>
      <c r="AP44" s="730"/>
      <c r="AQ44" s="730"/>
      <c r="AR44" s="730"/>
      <c r="AS44" s="730"/>
      <c r="AT44" s="730"/>
      <c r="AU44" s="730"/>
      <c r="AV44" s="730"/>
      <c r="AW44" s="730"/>
      <c r="AX44" s="730"/>
      <c r="AY44" s="730"/>
      <c r="AZ44" s="818"/>
      <c r="BA44" s="818"/>
      <c r="BB44" s="818"/>
      <c r="BC44" s="818"/>
      <c r="BD44" s="818"/>
      <c r="BE44" s="819"/>
      <c r="BF44" s="819"/>
      <c r="BG44" s="819"/>
      <c r="BH44" s="819"/>
      <c r="BI44" s="820"/>
      <c r="BJ44" s="214"/>
      <c r="BK44" s="214"/>
      <c r="BL44" s="214"/>
      <c r="BM44" s="214"/>
      <c r="BN44" s="214"/>
      <c r="BO44" s="224"/>
      <c r="BP44" s="224"/>
      <c r="BQ44" s="221">
        <v>38</v>
      </c>
      <c r="BR44" s="222"/>
      <c r="BS44" s="770"/>
      <c r="BT44" s="771"/>
      <c r="BU44" s="771"/>
      <c r="BV44" s="771"/>
      <c r="BW44" s="771"/>
      <c r="BX44" s="771"/>
      <c r="BY44" s="771"/>
      <c r="BZ44" s="771"/>
      <c r="CA44" s="771"/>
      <c r="CB44" s="771"/>
      <c r="CC44" s="771"/>
      <c r="CD44" s="771"/>
      <c r="CE44" s="771"/>
      <c r="CF44" s="771"/>
      <c r="CG44" s="772"/>
      <c r="CH44" s="773"/>
      <c r="CI44" s="774"/>
      <c r="CJ44" s="774"/>
      <c r="CK44" s="774"/>
      <c r="CL44" s="775"/>
      <c r="CM44" s="773"/>
      <c r="CN44" s="774"/>
      <c r="CO44" s="774"/>
      <c r="CP44" s="774"/>
      <c r="CQ44" s="775"/>
      <c r="CR44" s="773"/>
      <c r="CS44" s="774"/>
      <c r="CT44" s="774"/>
      <c r="CU44" s="774"/>
      <c r="CV44" s="775"/>
      <c r="CW44" s="773"/>
      <c r="CX44" s="774"/>
      <c r="CY44" s="774"/>
      <c r="CZ44" s="774"/>
      <c r="DA44" s="775"/>
      <c r="DB44" s="773"/>
      <c r="DC44" s="774"/>
      <c r="DD44" s="774"/>
      <c r="DE44" s="774"/>
      <c r="DF44" s="775"/>
      <c r="DG44" s="773"/>
      <c r="DH44" s="774"/>
      <c r="DI44" s="774"/>
      <c r="DJ44" s="774"/>
      <c r="DK44" s="775"/>
      <c r="DL44" s="773"/>
      <c r="DM44" s="774"/>
      <c r="DN44" s="774"/>
      <c r="DO44" s="774"/>
      <c r="DP44" s="775"/>
      <c r="DQ44" s="773"/>
      <c r="DR44" s="774"/>
      <c r="DS44" s="774"/>
      <c r="DT44" s="774"/>
      <c r="DU44" s="775"/>
      <c r="DV44" s="770"/>
      <c r="DW44" s="771"/>
      <c r="DX44" s="771"/>
      <c r="DY44" s="771"/>
      <c r="DZ44" s="776"/>
      <c r="EA44" s="212"/>
    </row>
    <row r="45" spans="1:131" ht="26.25" customHeight="1" x14ac:dyDescent="0.15">
      <c r="A45" s="221">
        <v>18</v>
      </c>
      <c r="B45" s="737"/>
      <c r="C45" s="738"/>
      <c r="D45" s="738"/>
      <c r="E45" s="738"/>
      <c r="F45" s="738"/>
      <c r="G45" s="738"/>
      <c r="H45" s="738"/>
      <c r="I45" s="738"/>
      <c r="J45" s="738"/>
      <c r="K45" s="738"/>
      <c r="L45" s="738"/>
      <c r="M45" s="738"/>
      <c r="N45" s="738"/>
      <c r="O45" s="738"/>
      <c r="P45" s="739"/>
      <c r="Q45" s="740"/>
      <c r="R45" s="741"/>
      <c r="S45" s="741"/>
      <c r="T45" s="741"/>
      <c r="U45" s="741"/>
      <c r="V45" s="741"/>
      <c r="W45" s="741"/>
      <c r="X45" s="741"/>
      <c r="Y45" s="741"/>
      <c r="Z45" s="741"/>
      <c r="AA45" s="741"/>
      <c r="AB45" s="741"/>
      <c r="AC45" s="741"/>
      <c r="AD45" s="741"/>
      <c r="AE45" s="742"/>
      <c r="AF45" s="743"/>
      <c r="AG45" s="744"/>
      <c r="AH45" s="744"/>
      <c r="AI45" s="744"/>
      <c r="AJ45" s="745"/>
      <c r="AK45" s="821"/>
      <c r="AL45" s="730"/>
      <c r="AM45" s="730"/>
      <c r="AN45" s="730"/>
      <c r="AO45" s="730"/>
      <c r="AP45" s="730"/>
      <c r="AQ45" s="730"/>
      <c r="AR45" s="730"/>
      <c r="AS45" s="730"/>
      <c r="AT45" s="730"/>
      <c r="AU45" s="730"/>
      <c r="AV45" s="730"/>
      <c r="AW45" s="730"/>
      <c r="AX45" s="730"/>
      <c r="AY45" s="730"/>
      <c r="AZ45" s="818"/>
      <c r="BA45" s="818"/>
      <c r="BB45" s="818"/>
      <c r="BC45" s="818"/>
      <c r="BD45" s="818"/>
      <c r="BE45" s="819"/>
      <c r="BF45" s="819"/>
      <c r="BG45" s="819"/>
      <c r="BH45" s="819"/>
      <c r="BI45" s="820"/>
      <c r="BJ45" s="214"/>
      <c r="BK45" s="214"/>
      <c r="BL45" s="214"/>
      <c r="BM45" s="214"/>
      <c r="BN45" s="214"/>
      <c r="BO45" s="224"/>
      <c r="BP45" s="224"/>
      <c r="BQ45" s="221">
        <v>39</v>
      </c>
      <c r="BR45" s="222"/>
      <c r="BS45" s="770"/>
      <c r="BT45" s="771"/>
      <c r="BU45" s="771"/>
      <c r="BV45" s="771"/>
      <c r="BW45" s="771"/>
      <c r="BX45" s="771"/>
      <c r="BY45" s="771"/>
      <c r="BZ45" s="771"/>
      <c r="CA45" s="771"/>
      <c r="CB45" s="771"/>
      <c r="CC45" s="771"/>
      <c r="CD45" s="771"/>
      <c r="CE45" s="771"/>
      <c r="CF45" s="771"/>
      <c r="CG45" s="772"/>
      <c r="CH45" s="773"/>
      <c r="CI45" s="774"/>
      <c r="CJ45" s="774"/>
      <c r="CK45" s="774"/>
      <c r="CL45" s="775"/>
      <c r="CM45" s="773"/>
      <c r="CN45" s="774"/>
      <c r="CO45" s="774"/>
      <c r="CP45" s="774"/>
      <c r="CQ45" s="775"/>
      <c r="CR45" s="773"/>
      <c r="CS45" s="774"/>
      <c r="CT45" s="774"/>
      <c r="CU45" s="774"/>
      <c r="CV45" s="775"/>
      <c r="CW45" s="773"/>
      <c r="CX45" s="774"/>
      <c r="CY45" s="774"/>
      <c r="CZ45" s="774"/>
      <c r="DA45" s="775"/>
      <c r="DB45" s="773"/>
      <c r="DC45" s="774"/>
      <c r="DD45" s="774"/>
      <c r="DE45" s="774"/>
      <c r="DF45" s="775"/>
      <c r="DG45" s="773"/>
      <c r="DH45" s="774"/>
      <c r="DI45" s="774"/>
      <c r="DJ45" s="774"/>
      <c r="DK45" s="775"/>
      <c r="DL45" s="773"/>
      <c r="DM45" s="774"/>
      <c r="DN45" s="774"/>
      <c r="DO45" s="774"/>
      <c r="DP45" s="775"/>
      <c r="DQ45" s="773"/>
      <c r="DR45" s="774"/>
      <c r="DS45" s="774"/>
      <c r="DT45" s="774"/>
      <c r="DU45" s="775"/>
      <c r="DV45" s="770"/>
      <c r="DW45" s="771"/>
      <c r="DX45" s="771"/>
      <c r="DY45" s="771"/>
      <c r="DZ45" s="776"/>
      <c r="EA45" s="212"/>
    </row>
    <row r="46" spans="1:131" ht="26.25" customHeight="1" x14ac:dyDescent="0.15">
      <c r="A46" s="221">
        <v>19</v>
      </c>
      <c r="B46" s="737"/>
      <c r="C46" s="738"/>
      <c r="D46" s="738"/>
      <c r="E46" s="738"/>
      <c r="F46" s="738"/>
      <c r="G46" s="738"/>
      <c r="H46" s="738"/>
      <c r="I46" s="738"/>
      <c r="J46" s="738"/>
      <c r="K46" s="738"/>
      <c r="L46" s="738"/>
      <c r="M46" s="738"/>
      <c r="N46" s="738"/>
      <c r="O46" s="738"/>
      <c r="P46" s="739"/>
      <c r="Q46" s="740"/>
      <c r="R46" s="741"/>
      <c r="S46" s="741"/>
      <c r="T46" s="741"/>
      <c r="U46" s="741"/>
      <c r="V46" s="741"/>
      <c r="W46" s="741"/>
      <c r="X46" s="741"/>
      <c r="Y46" s="741"/>
      <c r="Z46" s="741"/>
      <c r="AA46" s="741"/>
      <c r="AB46" s="741"/>
      <c r="AC46" s="741"/>
      <c r="AD46" s="741"/>
      <c r="AE46" s="742"/>
      <c r="AF46" s="743"/>
      <c r="AG46" s="744"/>
      <c r="AH46" s="744"/>
      <c r="AI46" s="744"/>
      <c r="AJ46" s="745"/>
      <c r="AK46" s="821"/>
      <c r="AL46" s="730"/>
      <c r="AM46" s="730"/>
      <c r="AN46" s="730"/>
      <c r="AO46" s="730"/>
      <c r="AP46" s="730"/>
      <c r="AQ46" s="730"/>
      <c r="AR46" s="730"/>
      <c r="AS46" s="730"/>
      <c r="AT46" s="730"/>
      <c r="AU46" s="730"/>
      <c r="AV46" s="730"/>
      <c r="AW46" s="730"/>
      <c r="AX46" s="730"/>
      <c r="AY46" s="730"/>
      <c r="AZ46" s="818"/>
      <c r="BA46" s="818"/>
      <c r="BB46" s="818"/>
      <c r="BC46" s="818"/>
      <c r="BD46" s="818"/>
      <c r="BE46" s="819"/>
      <c r="BF46" s="819"/>
      <c r="BG46" s="819"/>
      <c r="BH46" s="819"/>
      <c r="BI46" s="820"/>
      <c r="BJ46" s="214"/>
      <c r="BK46" s="214"/>
      <c r="BL46" s="214"/>
      <c r="BM46" s="214"/>
      <c r="BN46" s="214"/>
      <c r="BO46" s="224"/>
      <c r="BP46" s="224"/>
      <c r="BQ46" s="221">
        <v>40</v>
      </c>
      <c r="BR46" s="222"/>
      <c r="BS46" s="770"/>
      <c r="BT46" s="771"/>
      <c r="BU46" s="771"/>
      <c r="BV46" s="771"/>
      <c r="BW46" s="771"/>
      <c r="BX46" s="771"/>
      <c r="BY46" s="771"/>
      <c r="BZ46" s="771"/>
      <c r="CA46" s="771"/>
      <c r="CB46" s="771"/>
      <c r="CC46" s="771"/>
      <c r="CD46" s="771"/>
      <c r="CE46" s="771"/>
      <c r="CF46" s="771"/>
      <c r="CG46" s="772"/>
      <c r="CH46" s="773"/>
      <c r="CI46" s="774"/>
      <c r="CJ46" s="774"/>
      <c r="CK46" s="774"/>
      <c r="CL46" s="775"/>
      <c r="CM46" s="773"/>
      <c r="CN46" s="774"/>
      <c r="CO46" s="774"/>
      <c r="CP46" s="774"/>
      <c r="CQ46" s="775"/>
      <c r="CR46" s="773"/>
      <c r="CS46" s="774"/>
      <c r="CT46" s="774"/>
      <c r="CU46" s="774"/>
      <c r="CV46" s="775"/>
      <c r="CW46" s="773"/>
      <c r="CX46" s="774"/>
      <c r="CY46" s="774"/>
      <c r="CZ46" s="774"/>
      <c r="DA46" s="775"/>
      <c r="DB46" s="773"/>
      <c r="DC46" s="774"/>
      <c r="DD46" s="774"/>
      <c r="DE46" s="774"/>
      <c r="DF46" s="775"/>
      <c r="DG46" s="773"/>
      <c r="DH46" s="774"/>
      <c r="DI46" s="774"/>
      <c r="DJ46" s="774"/>
      <c r="DK46" s="775"/>
      <c r="DL46" s="773"/>
      <c r="DM46" s="774"/>
      <c r="DN46" s="774"/>
      <c r="DO46" s="774"/>
      <c r="DP46" s="775"/>
      <c r="DQ46" s="773"/>
      <c r="DR46" s="774"/>
      <c r="DS46" s="774"/>
      <c r="DT46" s="774"/>
      <c r="DU46" s="775"/>
      <c r="DV46" s="770"/>
      <c r="DW46" s="771"/>
      <c r="DX46" s="771"/>
      <c r="DY46" s="771"/>
      <c r="DZ46" s="776"/>
      <c r="EA46" s="212"/>
    </row>
    <row r="47" spans="1:131" ht="26.25" customHeight="1" x14ac:dyDescent="0.15">
      <c r="A47" s="221">
        <v>20</v>
      </c>
      <c r="B47" s="737"/>
      <c r="C47" s="738"/>
      <c r="D47" s="738"/>
      <c r="E47" s="738"/>
      <c r="F47" s="738"/>
      <c r="G47" s="738"/>
      <c r="H47" s="738"/>
      <c r="I47" s="738"/>
      <c r="J47" s="738"/>
      <c r="K47" s="738"/>
      <c r="L47" s="738"/>
      <c r="M47" s="738"/>
      <c r="N47" s="738"/>
      <c r="O47" s="738"/>
      <c r="P47" s="739"/>
      <c r="Q47" s="740"/>
      <c r="R47" s="741"/>
      <c r="S47" s="741"/>
      <c r="T47" s="741"/>
      <c r="U47" s="741"/>
      <c r="V47" s="741"/>
      <c r="W47" s="741"/>
      <c r="X47" s="741"/>
      <c r="Y47" s="741"/>
      <c r="Z47" s="741"/>
      <c r="AA47" s="741"/>
      <c r="AB47" s="741"/>
      <c r="AC47" s="741"/>
      <c r="AD47" s="741"/>
      <c r="AE47" s="742"/>
      <c r="AF47" s="743"/>
      <c r="AG47" s="744"/>
      <c r="AH47" s="744"/>
      <c r="AI47" s="744"/>
      <c r="AJ47" s="745"/>
      <c r="AK47" s="821"/>
      <c r="AL47" s="730"/>
      <c r="AM47" s="730"/>
      <c r="AN47" s="730"/>
      <c r="AO47" s="730"/>
      <c r="AP47" s="730"/>
      <c r="AQ47" s="730"/>
      <c r="AR47" s="730"/>
      <c r="AS47" s="730"/>
      <c r="AT47" s="730"/>
      <c r="AU47" s="730"/>
      <c r="AV47" s="730"/>
      <c r="AW47" s="730"/>
      <c r="AX47" s="730"/>
      <c r="AY47" s="730"/>
      <c r="AZ47" s="818"/>
      <c r="BA47" s="818"/>
      <c r="BB47" s="818"/>
      <c r="BC47" s="818"/>
      <c r="BD47" s="818"/>
      <c r="BE47" s="819"/>
      <c r="BF47" s="819"/>
      <c r="BG47" s="819"/>
      <c r="BH47" s="819"/>
      <c r="BI47" s="820"/>
      <c r="BJ47" s="214"/>
      <c r="BK47" s="214"/>
      <c r="BL47" s="214"/>
      <c r="BM47" s="214"/>
      <c r="BN47" s="214"/>
      <c r="BO47" s="224"/>
      <c r="BP47" s="224"/>
      <c r="BQ47" s="221">
        <v>41</v>
      </c>
      <c r="BR47" s="222"/>
      <c r="BS47" s="770"/>
      <c r="BT47" s="771"/>
      <c r="BU47" s="771"/>
      <c r="BV47" s="771"/>
      <c r="BW47" s="771"/>
      <c r="BX47" s="771"/>
      <c r="BY47" s="771"/>
      <c r="BZ47" s="771"/>
      <c r="CA47" s="771"/>
      <c r="CB47" s="771"/>
      <c r="CC47" s="771"/>
      <c r="CD47" s="771"/>
      <c r="CE47" s="771"/>
      <c r="CF47" s="771"/>
      <c r="CG47" s="772"/>
      <c r="CH47" s="773"/>
      <c r="CI47" s="774"/>
      <c r="CJ47" s="774"/>
      <c r="CK47" s="774"/>
      <c r="CL47" s="775"/>
      <c r="CM47" s="773"/>
      <c r="CN47" s="774"/>
      <c r="CO47" s="774"/>
      <c r="CP47" s="774"/>
      <c r="CQ47" s="775"/>
      <c r="CR47" s="773"/>
      <c r="CS47" s="774"/>
      <c r="CT47" s="774"/>
      <c r="CU47" s="774"/>
      <c r="CV47" s="775"/>
      <c r="CW47" s="773"/>
      <c r="CX47" s="774"/>
      <c r="CY47" s="774"/>
      <c r="CZ47" s="774"/>
      <c r="DA47" s="775"/>
      <c r="DB47" s="773"/>
      <c r="DC47" s="774"/>
      <c r="DD47" s="774"/>
      <c r="DE47" s="774"/>
      <c r="DF47" s="775"/>
      <c r="DG47" s="773"/>
      <c r="DH47" s="774"/>
      <c r="DI47" s="774"/>
      <c r="DJ47" s="774"/>
      <c r="DK47" s="775"/>
      <c r="DL47" s="773"/>
      <c r="DM47" s="774"/>
      <c r="DN47" s="774"/>
      <c r="DO47" s="774"/>
      <c r="DP47" s="775"/>
      <c r="DQ47" s="773"/>
      <c r="DR47" s="774"/>
      <c r="DS47" s="774"/>
      <c r="DT47" s="774"/>
      <c r="DU47" s="775"/>
      <c r="DV47" s="770"/>
      <c r="DW47" s="771"/>
      <c r="DX47" s="771"/>
      <c r="DY47" s="771"/>
      <c r="DZ47" s="776"/>
      <c r="EA47" s="212"/>
    </row>
    <row r="48" spans="1:131" ht="26.25" customHeight="1" x14ac:dyDescent="0.15">
      <c r="A48" s="221">
        <v>21</v>
      </c>
      <c r="B48" s="737"/>
      <c r="C48" s="738"/>
      <c r="D48" s="738"/>
      <c r="E48" s="738"/>
      <c r="F48" s="738"/>
      <c r="G48" s="738"/>
      <c r="H48" s="738"/>
      <c r="I48" s="738"/>
      <c r="J48" s="738"/>
      <c r="K48" s="738"/>
      <c r="L48" s="738"/>
      <c r="M48" s="738"/>
      <c r="N48" s="738"/>
      <c r="O48" s="738"/>
      <c r="P48" s="739"/>
      <c r="Q48" s="740"/>
      <c r="R48" s="741"/>
      <c r="S48" s="741"/>
      <c r="T48" s="741"/>
      <c r="U48" s="741"/>
      <c r="V48" s="741"/>
      <c r="W48" s="741"/>
      <c r="X48" s="741"/>
      <c r="Y48" s="741"/>
      <c r="Z48" s="741"/>
      <c r="AA48" s="741"/>
      <c r="AB48" s="741"/>
      <c r="AC48" s="741"/>
      <c r="AD48" s="741"/>
      <c r="AE48" s="742"/>
      <c r="AF48" s="743"/>
      <c r="AG48" s="744"/>
      <c r="AH48" s="744"/>
      <c r="AI48" s="744"/>
      <c r="AJ48" s="745"/>
      <c r="AK48" s="821"/>
      <c r="AL48" s="730"/>
      <c r="AM48" s="730"/>
      <c r="AN48" s="730"/>
      <c r="AO48" s="730"/>
      <c r="AP48" s="730"/>
      <c r="AQ48" s="730"/>
      <c r="AR48" s="730"/>
      <c r="AS48" s="730"/>
      <c r="AT48" s="730"/>
      <c r="AU48" s="730"/>
      <c r="AV48" s="730"/>
      <c r="AW48" s="730"/>
      <c r="AX48" s="730"/>
      <c r="AY48" s="730"/>
      <c r="AZ48" s="818"/>
      <c r="BA48" s="818"/>
      <c r="BB48" s="818"/>
      <c r="BC48" s="818"/>
      <c r="BD48" s="818"/>
      <c r="BE48" s="819"/>
      <c r="BF48" s="819"/>
      <c r="BG48" s="819"/>
      <c r="BH48" s="819"/>
      <c r="BI48" s="820"/>
      <c r="BJ48" s="214"/>
      <c r="BK48" s="214"/>
      <c r="BL48" s="214"/>
      <c r="BM48" s="214"/>
      <c r="BN48" s="214"/>
      <c r="BO48" s="224"/>
      <c r="BP48" s="224"/>
      <c r="BQ48" s="221">
        <v>42</v>
      </c>
      <c r="BR48" s="222"/>
      <c r="BS48" s="770"/>
      <c r="BT48" s="771"/>
      <c r="BU48" s="771"/>
      <c r="BV48" s="771"/>
      <c r="BW48" s="771"/>
      <c r="BX48" s="771"/>
      <c r="BY48" s="771"/>
      <c r="BZ48" s="771"/>
      <c r="CA48" s="771"/>
      <c r="CB48" s="771"/>
      <c r="CC48" s="771"/>
      <c r="CD48" s="771"/>
      <c r="CE48" s="771"/>
      <c r="CF48" s="771"/>
      <c r="CG48" s="772"/>
      <c r="CH48" s="773"/>
      <c r="CI48" s="774"/>
      <c r="CJ48" s="774"/>
      <c r="CK48" s="774"/>
      <c r="CL48" s="775"/>
      <c r="CM48" s="773"/>
      <c r="CN48" s="774"/>
      <c r="CO48" s="774"/>
      <c r="CP48" s="774"/>
      <c r="CQ48" s="775"/>
      <c r="CR48" s="773"/>
      <c r="CS48" s="774"/>
      <c r="CT48" s="774"/>
      <c r="CU48" s="774"/>
      <c r="CV48" s="775"/>
      <c r="CW48" s="773"/>
      <c r="CX48" s="774"/>
      <c r="CY48" s="774"/>
      <c r="CZ48" s="774"/>
      <c r="DA48" s="775"/>
      <c r="DB48" s="773"/>
      <c r="DC48" s="774"/>
      <c r="DD48" s="774"/>
      <c r="DE48" s="774"/>
      <c r="DF48" s="775"/>
      <c r="DG48" s="773"/>
      <c r="DH48" s="774"/>
      <c r="DI48" s="774"/>
      <c r="DJ48" s="774"/>
      <c r="DK48" s="775"/>
      <c r="DL48" s="773"/>
      <c r="DM48" s="774"/>
      <c r="DN48" s="774"/>
      <c r="DO48" s="774"/>
      <c r="DP48" s="775"/>
      <c r="DQ48" s="773"/>
      <c r="DR48" s="774"/>
      <c r="DS48" s="774"/>
      <c r="DT48" s="774"/>
      <c r="DU48" s="775"/>
      <c r="DV48" s="770"/>
      <c r="DW48" s="771"/>
      <c r="DX48" s="771"/>
      <c r="DY48" s="771"/>
      <c r="DZ48" s="776"/>
      <c r="EA48" s="212"/>
    </row>
    <row r="49" spans="1:131" ht="26.25" customHeight="1" x14ac:dyDescent="0.15">
      <c r="A49" s="221">
        <v>22</v>
      </c>
      <c r="B49" s="737"/>
      <c r="C49" s="738"/>
      <c r="D49" s="738"/>
      <c r="E49" s="738"/>
      <c r="F49" s="738"/>
      <c r="G49" s="738"/>
      <c r="H49" s="738"/>
      <c r="I49" s="738"/>
      <c r="J49" s="738"/>
      <c r="K49" s="738"/>
      <c r="L49" s="738"/>
      <c r="M49" s="738"/>
      <c r="N49" s="738"/>
      <c r="O49" s="738"/>
      <c r="P49" s="739"/>
      <c r="Q49" s="740"/>
      <c r="R49" s="741"/>
      <c r="S49" s="741"/>
      <c r="T49" s="741"/>
      <c r="U49" s="741"/>
      <c r="V49" s="741"/>
      <c r="W49" s="741"/>
      <c r="X49" s="741"/>
      <c r="Y49" s="741"/>
      <c r="Z49" s="741"/>
      <c r="AA49" s="741"/>
      <c r="AB49" s="741"/>
      <c r="AC49" s="741"/>
      <c r="AD49" s="741"/>
      <c r="AE49" s="742"/>
      <c r="AF49" s="743"/>
      <c r="AG49" s="744"/>
      <c r="AH49" s="744"/>
      <c r="AI49" s="744"/>
      <c r="AJ49" s="745"/>
      <c r="AK49" s="821"/>
      <c r="AL49" s="730"/>
      <c r="AM49" s="730"/>
      <c r="AN49" s="730"/>
      <c r="AO49" s="730"/>
      <c r="AP49" s="730"/>
      <c r="AQ49" s="730"/>
      <c r="AR49" s="730"/>
      <c r="AS49" s="730"/>
      <c r="AT49" s="730"/>
      <c r="AU49" s="730"/>
      <c r="AV49" s="730"/>
      <c r="AW49" s="730"/>
      <c r="AX49" s="730"/>
      <c r="AY49" s="730"/>
      <c r="AZ49" s="818"/>
      <c r="BA49" s="818"/>
      <c r="BB49" s="818"/>
      <c r="BC49" s="818"/>
      <c r="BD49" s="818"/>
      <c r="BE49" s="819"/>
      <c r="BF49" s="819"/>
      <c r="BG49" s="819"/>
      <c r="BH49" s="819"/>
      <c r="BI49" s="820"/>
      <c r="BJ49" s="214"/>
      <c r="BK49" s="214"/>
      <c r="BL49" s="214"/>
      <c r="BM49" s="214"/>
      <c r="BN49" s="214"/>
      <c r="BO49" s="224"/>
      <c r="BP49" s="224"/>
      <c r="BQ49" s="221">
        <v>43</v>
      </c>
      <c r="BR49" s="222"/>
      <c r="BS49" s="770"/>
      <c r="BT49" s="771"/>
      <c r="BU49" s="771"/>
      <c r="BV49" s="771"/>
      <c r="BW49" s="771"/>
      <c r="BX49" s="771"/>
      <c r="BY49" s="771"/>
      <c r="BZ49" s="771"/>
      <c r="CA49" s="771"/>
      <c r="CB49" s="771"/>
      <c r="CC49" s="771"/>
      <c r="CD49" s="771"/>
      <c r="CE49" s="771"/>
      <c r="CF49" s="771"/>
      <c r="CG49" s="772"/>
      <c r="CH49" s="773"/>
      <c r="CI49" s="774"/>
      <c r="CJ49" s="774"/>
      <c r="CK49" s="774"/>
      <c r="CL49" s="775"/>
      <c r="CM49" s="773"/>
      <c r="CN49" s="774"/>
      <c r="CO49" s="774"/>
      <c r="CP49" s="774"/>
      <c r="CQ49" s="775"/>
      <c r="CR49" s="773"/>
      <c r="CS49" s="774"/>
      <c r="CT49" s="774"/>
      <c r="CU49" s="774"/>
      <c r="CV49" s="775"/>
      <c r="CW49" s="773"/>
      <c r="CX49" s="774"/>
      <c r="CY49" s="774"/>
      <c r="CZ49" s="774"/>
      <c r="DA49" s="775"/>
      <c r="DB49" s="773"/>
      <c r="DC49" s="774"/>
      <c r="DD49" s="774"/>
      <c r="DE49" s="774"/>
      <c r="DF49" s="775"/>
      <c r="DG49" s="773"/>
      <c r="DH49" s="774"/>
      <c r="DI49" s="774"/>
      <c r="DJ49" s="774"/>
      <c r="DK49" s="775"/>
      <c r="DL49" s="773"/>
      <c r="DM49" s="774"/>
      <c r="DN49" s="774"/>
      <c r="DO49" s="774"/>
      <c r="DP49" s="775"/>
      <c r="DQ49" s="773"/>
      <c r="DR49" s="774"/>
      <c r="DS49" s="774"/>
      <c r="DT49" s="774"/>
      <c r="DU49" s="775"/>
      <c r="DV49" s="770"/>
      <c r="DW49" s="771"/>
      <c r="DX49" s="771"/>
      <c r="DY49" s="771"/>
      <c r="DZ49" s="776"/>
      <c r="EA49" s="212"/>
    </row>
    <row r="50" spans="1:131" ht="26.25" customHeight="1" x14ac:dyDescent="0.15">
      <c r="A50" s="221">
        <v>23</v>
      </c>
      <c r="B50" s="737"/>
      <c r="C50" s="738"/>
      <c r="D50" s="738"/>
      <c r="E50" s="738"/>
      <c r="F50" s="738"/>
      <c r="G50" s="738"/>
      <c r="H50" s="738"/>
      <c r="I50" s="738"/>
      <c r="J50" s="738"/>
      <c r="K50" s="738"/>
      <c r="L50" s="738"/>
      <c r="M50" s="738"/>
      <c r="N50" s="738"/>
      <c r="O50" s="738"/>
      <c r="P50" s="739"/>
      <c r="Q50" s="822"/>
      <c r="R50" s="823"/>
      <c r="S50" s="823"/>
      <c r="T50" s="823"/>
      <c r="U50" s="823"/>
      <c r="V50" s="823"/>
      <c r="W50" s="823"/>
      <c r="X50" s="823"/>
      <c r="Y50" s="823"/>
      <c r="Z50" s="823"/>
      <c r="AA50" s="823"/>
      <c r="AB50" s="823"/>
      <c r="AC50" s="823"/>
      <c r="AD50" s="823"/>
      <c r="AE50" s="824"/>
      <c r="AF50" s="743"/>
      <c r="AG50" s="744"/>
      <c r="AH50" s="744"/>
      <c r="AI50" s="744"/>
      <c r="AJ50" s="74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4"/>
      <c r="BP50" s="224"/>
      <c r="BQ50" s="221">
        <v>44</v>
      </c>
      <c r="BR50" s="222"/>
      <c r="BS50" s="770"/>
      <c r="BT50" s="771"/>
      <c r="BU50" s="771"/>
      <c r="BV50" s="771"/>
      <c r="BW50" s="771"/>
      <c r="BX50" s="771"/>
      <c r="BY50" s="771"/>
      <c r="BZ50" s="771"/>
      <c r="CA50" s="771"/>
      <c r="CB50" s="771"/>
      <c r="CC50" s="771"/>
      <c r="CD50" s="771"/>
      <c r="CE50" s="771"/>
      <c r="CF50" s="771"/>
      <c r="CG50" s="772"/>
      <c r="CH50" s="773"/>
      <c r="CI50" s="774"/>
      <c r="CJ50" s="774"/>
      <c r="CK50" s="774"/>
      <c r="CL50" s="775"/>
      <c r="CM50" s="773"/>
      <c r="CN50" s="774"/>
      <c r="CO50" s="774"/>
      <c r="CP50" s="774"/>
      <c r="CQ50" s="775"/>
      <c r="CR50" s="773"/>
      <c r="CS50" s="774"/>
      <c r="CT50" s="774"/>
      <c r="CU50" s="774"/>
      <c r="CV50" s="775"/>
      <c r="CW50" s="773"/>
      <c r="CX50" s="774"/>
      <c r="CY50" s="774"/>
      <c r="CZ50" s="774"/>
      <c r="DA50" s="775"/>
      <c r="DB50" s="773"/>
      <c r="DC50" s="774"/>
      <c r="DD50" s="774"/>
      <c r="DE50" s="774"/>
      <c r="DF50" s="775"/>
      <c r="DG50" s="773"/>
      <c r="DH50" s="774"/>
      <c r="DI50" s="774"/>
      <c r="DJ50" s="774"/>
      <c r="DK50" s="775"/>
      <c r="DL50" s="773"/>
      <c r="DM50" s="774"/>
      <c r="DN50" s="774"/>
      <c r="DO50" s="774"/>
      <c r="DP50" s="775"/>
      <c r="DQ50" s="773"/>
      <c r="DR50" s="774"/>
      <c r="DS50" s="774"/>
      <c r="DT50" s="774"/>
      <c r="DU50" s="775"/>
      <c r="DV50" s="770"/>
      <c r="DW50" s="771"/>
      <c r="DX50" s="771"/>
      <c r="DY50" s="771"/>
      <c r="DZ50" s="776"/>
      <c r="EA50" s="212"/>
    </row>
    <row r="51" spans="1:131" ht="26.25" customHeight="1" x14ac:dyDescent="0.15">
      <c r="A51" s="221">
        <v>24</v>
      </c>
      <c r="B51" s="737"/>
      <c r="C51" s="738"/>
      <c r="D51" s="738"/>
      <c r="E51" s="738"/>
      <c r="F51" s="738"/>
      <c r="G51" s="738"/>
      <c r="H51" s="738"/>
      <c r="I51" s="738"/>
      <c r="J51" s="738"/>
      <c r="K51" s="738"/>
      <c r="L51" s="738"/>
      <c r="M51" s="738"/>
      <c r="N51" s="738"/>
      <c r="O51" s="738"/>
      <c r="P51" s="739"/>
      <c r="Q51" s="822"/>
      <c r="R51" s="823"/>
      <c r="S51" s="823"/>
      <c r="T51" s="823"/>
      <c r="U51" s="823"/>
      <c r="V51" s="823"/>
      <c r="W51" s="823"/>
      <c r="X51" s="823"/>
      <c r="Y51" s="823"/>
      <c r="Z51" s="823"/>
      <c r="AA51" s="823"/>
      <c r="AB51" s="823"/>
      <c r="AC51" s="823"/>
      <c r="AD51" s="823"/>
      <c r="AE51" s="824"/>
      <c r="AF51" s="743"/>
      <c r="AG51" s="744"/>
      <c r="AH51" s="744"/>
      <c r="AI51" s="744"/>
      <c r="AJ51" s="74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4"/>
      <c r="BP51" s="224"/>
      <c r="BQ51" s="221">
        <v>45</v>
      </c>
      <c r="BR51" s="222"/>
      <c r="BS51" s="770"/>
      <c r="BT51" s="771"/>
      <c r="BU51" s="771"/>
      <c r="BV51" s="771"/>
      <c r="BW51" s="771"/>
      <c r="BX51" s="771"/>
      <c r="BY51" s="771"/>
      <c r="BZ51" s="771"/>
      <c r="CA51" s="771"/>
      <c r="CB51" s="771"/>
      <c r="CC51" s="771"/>
      <c r="CD51" s="771"/>
      <c r="CE51" s="771"/>
      <c r="CF51" s="771"/>
      <c r="CG51" s="772"/>
      <c r="CH51" s="773"/>
      <c r="CI51" s="774"/>
      <c r="CJ51" s="774"/>
      <c r="CK51" s="774"/>
      <c r="CL51" s="775"/>
      <c r="CM51" s="773"/>
      <c r="CN51" s="774"/>
      <c r="CO51" s="774"/>
      <c r="CP51" s="774"/>
      <c r="CQ51" s="775"/>
      <c r="CR51" s="773"/>
      <c r="CS51" s="774"/>
      <c r="CT51" s="774"/>
      <c r="CU51" s="774"/>
      <c r="CV51" s="775"/>
      <c r="CW51" s="773"/>
      <c r="CX51" s="774"/>
      <c r="CY51" s="774"/>
      <c r="CZ51" s="774"/>
      <c r="DA51" s="775"/>
      <c r="DB51" s="773"/>
      <c r="DC51" s="774"/>
      <c r="DD51" s="774"/>
      <c r="DE51" s="774"/>
      <c r="DF51" s="775"/>
      <c r="DG51" s="773"/>
      <c r="DH51" s="774"/>
      <c r="DI51" s="774"/>
      <c r="DJ51" s="774"/>
      <c r="DK51" s="775"/>
      <c r="DL51" s="773"/>
      <c r="DM51" s="774"/>
      <c r="DN51" s="774"/>
      <c r="DO51" s="774"/>
      <c r="DP51" s="775"/>
      <c r="DQ51" s="773"/>
      <c r="DR51" s="774"/>
      <c r="DS51" s="774"/>
      <c r="DT51" s="774"/>
      <c r="DU51" s="775"/>
      <c r="DV51" s="770"/>
      <c r="DW51" s="771"/>
      <c r="DX51" s="771"/>
      <c r="DY51" s="771"/>
      <c r="DZ51" s="776"/>
      <c r="EA51" s="212"/>
    </row>
    <row r="52" spans="1:131" ht="26.25" customHeight="1" x14ac:dyDescent="0.15">
      <c r="A52" s="221">
        <v>25</v>
      </c>
      <c r="B52" s="737"/>
      <c r="C52" s="738"/>
      <c r="D52" s="738"/>
      <c r="E52" s="738"/>
      <c r="F52" s="738"/>
      <c r="G52" s="738"/>
      <c r="H52" s="738"/>
      <c r="I52" s="738"/>
      <c r="J52" s="738"/>
      <c r="K52" s="738"/>
      <c r="L52" s="738"/>
      <c r="M52" s="738"/>
      <c r="N52" s="738"/>
      <c r="O52" s="738"/>
      <c r="P52" s="739"/>
      <c r="Q52" s="822"/>
      <c r="R52" s="823"/>
      <c r="S52" s="823"/>
      <c r="T52" s="823"/>
      <c r="U52" s="823"/>
      <c r="V52" s="823"/>
      <c r="W52" s="823"/>
      <c r="X52" s="823"/>
      <c r="Y52" s="823"/>
      <c r="Z52" s="823"/>
      <c r="AA52" s="823"/>
      <c r="AB52" s="823"/>
      <c r="AC52" s="823"/>
      <c r="AD52" s="823"/>
      <c r="AE52" s="824"/>
      <c r="AF52" s="743"/>
      <c r="AG52" s="744"/>
      <c r="AH52" s="744"/>
      <c r="AI52" s="744"/>
      <c r="AJ52" s="74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4"/>
      <c r="BP52" s="224"/>
      <c r="BQ52" s="221">
        <v>46</v>
      </c>
      <c r="BR52" s="222"/>
      <c r="BS52" s="770"/>
      <c r="BT52" s="771"/>
      <c r="BU52" s="771"/>
      <c r="BV52" s="771"/>
      <c r="BW52" s="771"/>
      <c r="BX52" s="771"/>
      <c r="BY52" s="771"/>
      <c r="BZ52" s="771"/>
      <c r="CA52" s="771"/>
      <c r="CB52" s="771"/>
      <c r="CC52" s="771"/>
      <c r="CD52" s="771"/>
      <c r="CE52" s="771"/>
      <c r="CF52" s="771"/>
      <c r="CG52" s="772"/>
      <c r="CH52" s="773"/>
      <c r="CI52" s="774"/>
      <c r="CJ52" s="774"/>
      <c r="CK52" s="774"/>
      <c r="CL52" s="775"/>
      <c r="CM52" s="773"/>
      <c r="CN52" s="774"/>
      <c r="CO52" s="774"/>
      <c r="CP52" s="774"/>
      <c r="CQ52" s="775"/>
      <c r="CR52" s="773"/>
      <c r="CS52" s="774"/>
      <c r="CT52" s="774"/>
      <c r="CU52" s="774"/>
      <c r="CV52" s="775"/>
      <c r="CW52" s="773"/>
      <c r="CX52" s="774"/>
      <c r="CY52" s="774"/>
      <c r="CZ52" s="774"/>
      <c r="DA52" s="775"/>
      <c r="DB52" s="773"/>
      <c r="DC52" s="774"/>
      <c r="DD52" s="774"/>
      <c r="DE52" s="774"/>
      <c r="DF52" s="775"/>
      <c r="DG52" s="773"/>
      <c r="DH52" s="774"/>
      <c r="DI52" s="774"/>
      <c r="DJ52" s="774"/>
      <c r="DK52" s="775"/>
      <c r="DL52" s="773"/>
      <c r="DM52" s="774"/>
      <c r="DN52" s="774"/>
      <c r="DO52" s="774"/>
      <c r="DP52" s="775"/>
      <c r="DQ52" s="773"/>
      <c r="DR52" s="774"/>
      <c r="DS52" s="774"/>
      <c r="DT52" s="774"/>
      <c r="DU52" s="775"/>
      <c r="DV52" s="770"/>
      <c r="DW52" s="771"/>
      <c r="DX52" s="771"/>
      <c r="DY52" s="771"/>
      <c r="DZ52" s="776"/>
      <c r="EA52" s="212"/>
    </row>
    <row r="53" spans="1:131" ht="26.25" customHeight="1" x14ac:dyDescent="0.15">
      <c r="A53" s="221">
        <v>26</v>
      </c>
      <c r="B53" s="737"/>
      <c r="C53" s="738"/>
      <c r="D53" s="738"/>
      <c r="E53" s="738"/>
      <c r="F53" s="738"/>
      <c r="G53" s="738"/>
      <c r="H53" s="738"/>
      <c r="I53" s="738"/>
      <c r="J53" s="738"/>
      <c r="K53" s="738"/>
      <c r="L53" s="738"/>
      <c r="M53" s="738"/>
      <c r="N53" s="738"/>
      <c r="O53" s="738"/>
      <c r="P53" s="739"/>
      <c r="Q53" s="822"/>
      <c r="R53" s="823"/>
      <c r="S53" s="823"/>
      <c r="T53" s="823"/>
      <c r="U53" s="823"/>
      <c r="V53" s="823"/>
      <c r="W53" s="823"/>
      <c r="X53" s="823"/>
      <c r="Y53" s="823"/>
      <c r="Z53" s="823"/>
      <c r="AA53" s="823"/>
      <c r="AB53" s="823"/>
      <c r="AC53" s="823"/>
      <c r="AD53" s="823"/>
      <c r="AE53" s="824"/>
      <c r="AF53" s="743"/>
      <c r="AG53" s="744"/>
      <c r="AH53" s="744"/>
      <c r="AI53" s="744"/>
      <c r="AJ53" s="74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4"/>
      <c r="BP53" s="224"/>
      <c r="BQ53" s="221">
        <v>47</v>
      </c>
      <c r="BR53" s="222"/>
      <c r="BS53" s="770"/>
      <c r="BT53" s="771"/>
      <c r="BU53" s="771"/>
      <c r="BV53" s="771"/>
      <c r="BW53" s="771"/>
      <c r="BX53" s="771"/>
      <c r="BY53" s="771"/>
      <c r="BZ53" s="771"/>
      <c r="CA53" s="771"/>
      <c r="CB53" s="771"/>
      <c r="CC53" s="771"/>
      <c r="CD53" s="771"/>
      <c r="CE53" s="771"/>
      <c r="CF53" s="771"/>
      <c r="CG53" s="772"/>
      <c r="CH53" s="773"/>
      <c r="CI53" s="774"/>
      <c r="CJ53" s="774"/>
      <c r="CK53" s="774"/>
      <c r="CL53" s="775"/>
      <c r="CM53" s="773"/>
      <c r="CN53" s="774"/>
      <c r="CO53" s="774"/>
      <c r="CP53" s="774"/>
      <c r="CQ53" s="775"/>
      <c r="CR53" s="773"/>
      <c r="CS53" s="774"/>
      <c r="CT53" s="774"/>
      <c r="CU53" s="774"/>
      <c r="CV53" s="775"/>
      <c r="CW53" s="773"/>
      <c r="CX53" s="774"/>
      <c r="CY53" s="774"/>
      <c r="CZ53" s="774"/>
      <c r="DA53" s="775"/>
      <c r="DB53" s="773"/>
      <c r="DC53" s="774"/>
      <c r="DD53" s="774"/>
      <c r="DE53" s="774"/>
      <c r="DF53" s="775"/>
      <c r="DG53" s="773"/>
      <c r="DH53" s="774"/>
      <c r="DI53" s="774"/>
      <c r="DJ53" s="774"/>
      <c r="DK53" s="775"/>
      <c r="DL53" s="773"/>
      <c r="DM53" s="774"/>
      <c r="DN53" s="774"/>
      <c r="DO53" s="774"/>
      <c r="DP53" s="775"/>
      <c r="DQ53" s="773"/>
      <c r="DR53" s="774"/>
      <c r="DS53" s="774"/>
      <c r="DT53" s="774"/>
      <c r="DU53" s="775"/>
      <c r="DV53" s="770"/>
      <c r="DW53" s="771"/>
      <c r="DX53" s="771"/>
      <c r="DY53" s="771"/>
      <c r="DZ53" s="776"/>
      <c r="EA53" s="212"/>
    </row>
    <row r="54" spans="1:131" ht="26.25" customHeight="1" x14ac:dyDescent="0.15">
      <c r="A54" s="221">
        <v>27</v>
      </c>
      <c r="B54" s="737"/>
      <c r="C54" s="738"/>
      <c r="D54" s="738"/>
      <c r="E54" s="738"/>
      <c r="F54" s="738"/>
      <c r="G54" s="738"/>
      <c r="H54" s="738"/>
      <c r="I54" s="738"/>
      <c r="J54" s="738"/>
      <c r="K54" s="738"/>
      <c r="L54" s="738"/>
      <c r="M54" s="738"/>
      <c r="N54" s="738"/>
      <c r="O54" s="738"/>
      <c r="P54" s="739"/>
      <c r="Q54" s="822"/>
      <c r="R54" s="823"/>
      <c r="S54" s="823"/>
      <c r="T54" s="823"/>
      <c r="U54" s="823"/>
      <c r="V54" s="823"/>
      <c r="W54" s="823"/>
      <c r="X54" s="823"/>
      <c r="Y54" s="823"/>
      <c r="Z54" s="823"/>
      <c r="AA54" s="823"/>
      <c r="AB54" s="823"/>
      <c r="AC54" s="823"/>
      <c r="AD54" s="823"/>
      <c r="AE54" s="824"/>
      <c r="AF54" s="743"/>
      <c r="AG54" s="744"/>
      <c r="AH54" s="744"/>
      <c r="AI54" s="744"/>
      <c r="AJ54" s="74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4"/>
      <c r="BP54" s="224"/>
      <c r="BQ54" s="221">
        <v>48</v>
      </c>
      <c r="BR54" s="222"/>
      <c r="BS54" s="770"/>
      <c r="BT54" s="771"/>
      <c r="BU54" s="771"/>
      <c r="BV54" s="771"/>
      <c r="BW54" s="771"/>
      <c r="BX54" s="771"/>
      <c r="BY54" s="771"/>
      <c r="BZ54" s="771"/>
      <c r="CA54" s="771"/>
      <c r="CB54" s="771"/>
      <c r="CC54" s="771"/>
      <c r="CD54" s="771"/>
      <c r="CE54" s="771"/>
      <c r="CF54" s="771"/>
      <c r="CG54" s="772"/>
      <c r="CH54" s="773"/>
      <c r="CI54" s="774"/>
      <c r="CJ54" s="774"/>
      <c r="CK54" s="774"/>
      <c r="CL54" s="775"/>
      <c r="CM54" s="773"/>
      <c r="CN54" s="774"/>
      <c r="CO54" s="774"/>
      <c r="CP54" s="774"/>
      <c r="CQ54" s="775"/>
      <c r="CR54" s="773"/>
      <c r="CS54" s="774"/>
      <c r="CT54" s="774"/>
      <c r="CU54" s="774"/>
      <c r="CV54" s="775"/>
      <c r="CW54" s="773"/>
      <c r="CX54" s="774"/>
      <c r="CY54" s="774"/>
      <c r="CZ54" s="774"/>
      <c r="DA54" s="775"/>
      <c r="DB54" s="773"/>
      <c r="DC54" s="774"/>
      <c r="DD54" s="774"/>
      <c r="DE54" s="774"/>
      <c r="DF54" s="775"/>
      <c r="DG54" s="773"/>
      <c r="DH54" s="774"/>
      <c r="DI54" s="774"/>
      <c r="DJ54" s="774"/>
      <c r="DK54" s="775"/>
      <c r="DL54" s="773"/>
      <c r="DM54" s="774"/>
      <c r="DN54" s="774"/>
      <c r="DO54" s="774"/>
      <c r="DP54" s="775"/>
      <c r="DQ54" s="773"/>
      <c r="DR54" s="774"/>
      <c r="DS54" s="774"/>
      <c r="DT54" s="774"/>
      <c r="DU54" s="775"/>
      <c r="DV54" s="770"/>
      <c r="DW54" s="771"/>
      <c r="DX54" s="771"/>
      <c r="DY54" s="771"/>
      <c r="DZ54" s="776"/>
      <c r="EA54" s="212"/>
    </row>
    <row r="55" spans="1:131" ht="26.25" customHeight="1" x14ac:dyDescent="0.15">
      <c r="A55" s="221">
        <v>28</v>
      </c>
      <c r="B55" s="737"/>
      <c r="C55" s="738"/>
      <c r="D55" s="738"/>
      <c r="E55" s="738"/>
      <c r="F55" s="738"/>
      <c r="G55" s="738"/>
      <c r="H55" s="738"/>
      <c r="I55" s="738"/>
      <c r="J55" s="738"/>
      <c r="K55" s="738"/>
      <c r="L55" s="738"/>
      <c r="M55" s="738"/>
      <c r="N55" s="738"/>
      <c r="O55" s="738"/>
      <c r="P55" s="739"/>
      <c r="Q55" s="822"/>
      <c r="R55" s="823"/>
      <c r="S55" s="823"/>
      <c r="T55" s="823"/>
      <c r="U55" s="823"/>
      <c r="V55" s="823"/>
      <c r="W55" s="823"/>
      <c r="X55" s="823"/>
      <c r="Y55" s="823"/>
      <c r="Z55" s="823"/>
      <c r="AA55" s="823"/>
      <c r="AB55" s="823"/>
      <c r="AC55" s="823"/>
      <c r="AD55" s="823"/>
      <c r="AE55" s="824"/>
      <c r="AF55" s="743"/>
      <c r="AG55" s="744"/>
      <c r="AH55" s="744"/>
      <c r="AI55" s="744"/>
      <c r="AJ55" s="74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4"/>
      <c r="BP55" s="224"/>
      <c r="BQ55" s="221">
        <v>49</v>
      </c>
      <c r="BR55" s="222"/>
      <c r="BS55" s="770"/>
      <c r="BT55" s="771"/>
      <c r="BU55" s="771"/>
      <c r="BV55" s="771"/>
      <c r="BW55" s="771"/>
      <c r="BX55" s="771"/>
      <c r="BY55" s="771"/>
      <c r="BZ55" s="771"/>
      <c r="CA55" s="771"/>
      <c r="CB55" s="771"/>
      <c r="CC55" s="771"/>
      <c r="CD55" s="771"/>
      <c r="CE55" s="771"/>
      <c r="CF55" s="771"/>
      <c r="CG55" s="772"/>
      <c r="CH55" s="773"/>
      <c r="CI55" s="774"/>
      <c r="CJ55" s="774"/>
      <c r="CK55" s="774"/>
      <c r="CL55" s="775"/>
      <c r="CM55" s="773"/>
      <c r="CN55" s="774"/>
      <c r="CO55" s="774"/>
      <c r="CP55" s="774"/>
      <c r="CQ55" s="775"/>
      <c r="CR55" s="773"/>
      <c r="CS55" s="774"/>
      <c r="CT55" s="774"/>
      <c r="CU55" s="774"/>
      <c r="CV55" s="775"/>
      <c r="CW55" s="773"/>
      <c r="CX55" s="774"/>
      <c r="CY55" s="774"/>
      <c r="CZ55" s="774"/>
      <c r="DA55" s="775"/>
      <c r="DB55" s="773"/>
      <c r="DC55" s="774"/>
      <c r="DD55" s="774"/>
      <c r="DE55" s="774"/>
      <c r="DF55" s="775"/>
      <c r="DG55" s="773"/>
      <c r="DH55" s="774"/>
      <c r="DI55" s="774"/>
      <c r="DJ55" s="774"/>
      <c r="DK55" s="775"/>
      <c r="DL55" s="773"/>
      <c r="DM55" s="774"/>
      <c r="DN55" s="774"/>
      <c r="DO55" s="774"/>
      <c r="DP55" s="775"/>
      <c r="DQ55" s="773"/>
      <c r="DR55" s="774"/>
      <c r="DS55" s="774"/>
      <c r="DT55" s="774"/>
      <c r="DU55" s="775"/>
      <c r="DV55" s="770"/>
      <c r="DW55" s="771"/>
      <c r="DX55" s="771"/>
      <c r="DY55" s="771"/>
      <c r="DZ55" s="776"/>
      <c r="EA55" s="212"/>
    </row>
    <row r="56" spans="1:131" ht="26.25" customHeight="1" x14ac:dyDescent="0.15">
      <c r="A56" s="221">
        <v>29</v>
      </c>
      <c r="B56" s="737"/>
      <c r="C56" s="738"/>
      <c r="D56" s="738"/>
      <c r="E56" s="738"/>
      <c r="F56" s="738"/>
      <c r="G56" s="738"/>
      <c r="H56" s="738"/>
      <c r="I56" s="738"/>
      <c r="J56" s="738"/>
      <c r="K56" s="738"/>
      <c r="L56" s="738"/>
      <c r="M56" s="738"/>
      <c r="N56" s="738"/>
      <c r="O56" s="738"/>
      <c r="P56" s="739"/>
      <c r="Q56" s="822"/>
      <c r="R56" s="823"/>
      <c r="S56" s="823"/>
      <c r="T56" s="823"/>
      <c r="U56" s="823"/>
      <c r="V56" s="823"/>
      <c r="W56" s="823"/>
      <c r="X56" s="823"/>
      <c r="Y56" s="823"/>
      <c r="Z56" s="823"/>
      <c r="AA56" s="823"/>
      <c r="AB56" s="823"/>
      <c r="AC56" s="823"/>
      <c r="AD56" s="823"/>
      <c r="AE56" s="824"/>
      <c r="AF56" s="743"/>
      <c r="AG56" s="744"/>
      <c r="AH56" s="744"/>
      <c r="AI56" s="744"/>
      <c r="AJ56" s="74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4"/>
      <c r="BP56" s="224"/>
      <c r="BQ56" s="221">
        <v>50</v>
      </c>
      <c r="BR56" s="222"/>
      <c r="BS56" s="770"/>
      <c r="BT56" s="771"/>
      <c r="BU56" s="771"/>
      <c r="BV56" s="771"/>
      <c r="BW56" s="771"/>
      <c r="BX56" s="771"/>
      <c r="BY56" s="771"/>
      <c r="BZ56" s="771"/>
      <c r="CA56" s="771"/>
      <c r="CB56" s="771"/>
      <c r="CC56" s="771"/>
      <c r="CD56" s="771"/>
      <c r="CE56" s="771"/>
      <c r="CF56" s="771"/>
      <c r="CG56" s="772"/>
      <c r="CH56" s="773"/>
      <c r="CI56" s="774"/>
      <c r="CJ56" s="774"/>
      <c r="CK56" s="774"/>
      <c r="CL56" s="775"/>
      <c r="CM56" s="773"/>
      <c r="CN56" s="774"/>
      <c r="CO56" s="774"/>
      <c r="CP56" s="774"/>
      <c r="CQ56" s="775"/>
      <c r="CR56" s="773"/>
      <c r="CS56" s="774"/>
      <c r="CT56" s="774"/>
      <c r="CU56" s="774"/>
      <c r="CV56" s="775"/>
      <c r="CW56" s="773"/>
      <c r="CX56" s="774"/>
      <c r="CY56" s="774"/>
      <c r="CZ56" s="774"/>
      <c r="DA56" s="775"/>
      <c r="DB56" s="773"/>
      <c r="DC56" s="774"/>
      <c r="DD56" s="774"/>
      <c r="DE56" s="774"/>
      <c r="DF56" s="775"/>
      <c r="DG56" s="773"/>
      <c r="DH56" s="774"/>
      <c r="DI56" s="774"/>
      <c r="DJ56" s="774"/>
      <c r="DK56" s="775"/>
      <c r="DL56" s="773"/>
      <c r="DM56" s="774"/>
      <c r="DN56" s="774"/>
      <c r="DO56" s="774"/>
      <c r="DP56" s="775"/>
      <c r="DQ56" s="773"/>
      <c r="DR56" s="774"/>
      <c r="DS56" s="774"/>
      <c r="DT56" s="774"/>
      <c r="DU56" s="775"/>
      <c r="DV56" s="770"/>
      <c r="DW56" s="771"/>
      <c r="DX56" s="771"/>
      <c r="DY56" s="771"/>
      <c r="DZ56" s="776"/>
      <c r="EA56" s="212"/>
    </row>
    <row r="57" spans="1:131" ht="26.25" customHeight="1" x14ac:dyDescent="0.15">
      <c r="A57" s="221">
        <v>30</v>
      </c>
      <c r="B57" s="737"/>
      <c r="C57" s="738"/>
      <c r="D57" s="738"/>
      <c r="E57" s="738"/>
      <c r="F57" s="738"/>
      <c r="G57" s="738"/>
      <c r="H57" s="738"/>
      <c r="I57" s="738"/>
      <c r="J57" s="738"/>
      <c r="K57" s="738"/>
      <c r="L57" s="738"/>
      <c r="M57" s="738"/>
      <c r="N57" s="738"/>
      <c r="O57" s="738"/>
      <c r="P57" s="739"/>
      <c r="Q57" s="822"/>
      <c r="R57" s="823"/>
      <c r="S57" s="823"/>
      <c r="T57" s="823"/>
      <c r="U57" s="823"/>
      <c r="V57" s="823"/>
      <c r="W57" s="823"/>
      <c r="X57" s="823"/>
      <c r="Y57" s="823"/>
      <c r="Z57" s="823"/>
      <c r="AA57" s="823"/>
      <c r="AB57" s="823"/>
      <c r="AC57" s="823"/>
      <c r="AD57" s="823"/>
      <c r="AE57" s="824"/>
      <c r="AF57" s="743"/>
      <c r="AG57" s="744"/>
      <c r="AH57" s="744"/>
      <c r="AI57" s="744"/>
      <c r="AJ57" s="74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4"/>
      <c r="BP57" s="224"/>
      <c r="BQ57" s="221">
        <v>51</v>
      </c>
      <c r="BR57" s="222"/>
      <c r="BS57" s="770"/>
      <c r="BT57" s="771"/>
      <c r="BU57" s="771"/>
      <c r="BV57" s="771"/>
      <c r="BW57" s="771"/>
      <c r="BX57" s="771"/>
      <c r="BY57" s="771"/>
      <c r="BZ57" s="771"/>
      <c r="CA57" s="771"/>
      <c r="CB57" s="771"/>
      <c r="CC57" s="771"/>
      <c r="CD57" s="771"/>
      <c r="CE57" s="771"/>
      <c r="CF57" s="771"/>
      <c r="CG57" s="772"/>
      <c r="CH57" s="773"/>
      <c r="CI57" s="774"/>
      <c r="CJ57" s="774"/>
      <c r="CK57" s="774"/>
      <c r="CL57" s="775"/>
      <c r="CM57" s="773"/>
      <c r="CN57" s="774"/>
      <c r="CO57" s="774"/>
      <c r="CP57" s="774"/>
      <c r="CQ57" s="775"/>
      <c r="CR57" s="773"/>
      <c r="CS57" s="774"/>
      <c r="CT57" s="774"/>
      <c r="CU57" s="774"/>
      <c r="CV57" s="775"/>
      <c r="CW57" s="773"/>
      <c r="CX57" s="774"/>
      <c r="CY57" s="774"/>
      <c r="CZ57" s="774"/>
      <c r="DA57" s="775"/>
      <c r="DB57" s="773"/>
      <c r="DC57" s="774"/>
      <c r="DD57" s="774"/>
      <c r="DE57" s="774"/>
      <c r="DF57" s="775"/>
      <c r="DG57" s="773"/>
      <c r="DH57" s="774"/>
      <c r="DI57" s="774"/>
      <c r="DJ57" s="774"/>
      <c r="DK57" s="775"/>
      <c r="DL57" s="773"/>
      <c r="DM57" s="774"/>
      <c r="DN57" s="774"/>
      <c r="DO57" s="774"/>
      <c r="DP57" s="775"/>
      <c r="DQ57" s="773"/>
      <c r="DR57" s="774"/>
      <c r="DS57" s="774"/>
      <c r="DT57" s="774"/>
      <c r="DU57" s="775"/>
      <c r="DV57" s="770"/>
      <c r="DW57" s="771"/>
      <c r="DX57" s="771"/>
      <c r="DY57" s="771"/>
      <c r="DZ57" s="776"/>
      <c r="EA57" s="212"/>
    </row>
    <row r="58" spans="1:131" ht="26.25" customHeight="1" x14ac:dyDescent="0.15">
      <c r="A58" s="221">
        <v>31</v>
      </c>
      <c r="B58" s="737"/>
      <c r="C58" s="738"/>
      <c r="D58" s="738"/>
      <c r="E58" s="738"/>
      <c r="F58" s="738"/>
      <c r="G58" s="738"/>
      <c r="H58" s="738"/>
      <c r="I58" s="738"/>
      <c r="J58" s="738"/>
      <c r="K58" s="738"/>
      <c r="L58" s="738"/>
      <c r="M58" s="738"/>
      <c r="N58" s="738"/>
      <c r="O58" s="738"/>
      <c r="P58" s="739"/>
      <c r="Q58" s="822"/>
      <c r="R58" s="823"/>
      <c r="S58" s="823"/>
      <c r="T58" s="823"/>
      <c r="U58" s="823"/>
      <c r="V58" s="823"/>
      <c r="W58" s="823"/>
      <c r="X58" s="823"/>
      <c r="Y58" s="823"/>
      <c r="Z58" s="823"/>
      <c r="AA58" s="823"/>
      <c r="AB58" s="823"/>
      <c r="AC58" s="823"/>
      <c r="AD58" s="823"/>
      <c r="AE58" s="824"/>
      <c r="AF58" s="743"/>
      <c r="AG58" s="744"/>
      <c r="AH58" s="744"/>
      <c r="AI58" s="744"/>
      <c r="AJ58" s="74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4"/>
      <c r="BP58" s="224"/>
      <c r="BQ58" s="221">
        <v>52</v>
      </c>
      <c r="BR58" s="222"/>
      <c r="BS58" s="770"/>
      <c r="BT58" s="771"/>
      <c r="BU58" s="771"/>
      <c r="BV58" s="771"/>
      <c r="BW58" s="771"/>
      <c r="BX58" s="771"/>
      <c r="BY58" s="771"/>
      <c r="BZ58" s="771"/>
      <c r="CA58" s="771"/>
      <c r="CB58" s="771"/>
      <c r="CC58" s="771"/>
      <c r="CD58" s="771"/>
      <c r="CE58" s="771"/>
      <c r="CF58" s="771"/>
      <c r="CG58" s="772"/>
      <c r="CH58" s="773"/>
      <c r="CI58" s="774"/>
      <c r="CJ58" s="774"/>
      <c r="CK58" s="774"/>
      <c r="CL58" s="775"/>
      <c r="CM58" s="773"/>
      <c r="CN58" s="774"/>
      <c r="CO58" s="774"/>
      <c r="CP58" s="774"/>
      <c r="CQ58" s="775"/>
      <c r="CR58" s="773"/>
      <c r="CS58" s="774"/>
      <c r="CT58" s="774"/>
      <c r="CU58" s="774"/>
      <c r="CV58" s="775"/>
      <c r="CW58" s="773"/>
      <c r="CX58" s="774"/>
      <c r="CY58" s="774"/>
      <c r="CZ58" s="774"/>
      <c r="DA58" s="775"/>
      <c r="DB58" s="773"/>
      <c r="DC58" s="774"/>
      <c r="DD58" s="774"/>
      <c r="DE58" s="774"/>
      <c r="DF58" s="775"/>
      <c r="DG58" s="773"/>
      <c r="DH58" s="774"/>
      <c r="DI58" s="774"/>
      <c r="DJ58" s="774"/>
      <c r="DK58" s="775"/>
      <c r="DL58" s="773"/>
      <c r="DM58" s="774"/>
      <c r="DN58" s="774"/>
      <c r="DO58" s="774"/>
      <c r="DP58" s="775"/>
      <c r="DQ58" s="773"/>
      <c r="DR58" s="774"/>
      <c r="DS58" s="774"/>
      <c r="DT58" s="774"/>
      <c r="DU58" s="775"/>
      <c r="DV58" s="770"/>
      <c r="DW58" s="771"/>
      <c r="DX58" s="771"/>
      <c r="DY58" s="771"/>
      <c r="DZ58" s="776"/>
      <c r="EA58" s="212"/>
    </row>
    <row r="59" spans="1:131" ht="26.25" customHeight="1" x14ac:dyDescent="0.15">
      <c r="A59" s="221">
        <v>32</v>
      </c>
      <c r="B59" s="737"/>
      <c r="C59" s="738"/>
      <c r="D59" s="738"/>
      <c r="E59" s="738"/>
      <c r="F59" s="738"/>
      <c r="G59" s="738"/>
      <c r="H59" s="738"/>
      <c r="I59" s="738"/>
      <c r="J59" s="738"/>
      <c r="K59" s="738"/>
      <c r="L59" s="738"/>
      <c r="M59" s="738"/>
      <c r="N59" s="738"/>
      <c r="O59" s="738"/>
      <c r="P59" s="739"/>
      <c r="Q59" s="822"/>
      <c r="R59" s="823"/>
      <c r="S59" s="823"/>
      <c r="T59" s="823"/>
      <c r="U59" s="823"/>
      <c r="V59" s="823"/>
      <c r="W59" s="823"/>
      <c r="X59" s="823"/>
      <c r="Y59" s="823"/>
      <c r="Z59" s="823"/>
      <c r="AA59" s="823"/>
      <c r="AB59" s="823"/>
      <c r="AC59" s="823"/>
      <c r="AD59" s="823"/>
      <c r="AE59" s="824"/>
      <c r="AF59" s="743"/>
      <c r="AG59" s="744"/>
      <c r="AH59" s="744"/>
      <c r="AI59" s="744"/>
      <c r="AJ59" s="74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4"/>
      <c r="BP59" s="224"/>
      <c r="BQ59" s="221">
        <v>53</v>
      </c>
      <c r="BR59" s="222"/>
      <c r="BS59" s="770"/>
      <c r="BT59" s="771"/>
      <c r="BU59" s="771"/>
      <c r="BV59" s="771"/>
      <c r="BW59" s="771"/>
      <c r="BX59" s="771"/>
      <c r="BY59" s="771"/>
      <c r="BZ59" s="771"/>
      <c r="CA59" s="771"/>
      <c r="CB59" s="771"/>
      <c r="CC59" s="771"/>
      <c r="CD59" s="771"/>
      <c r="CE59" s="771"/>
      <c r="CF59" s="771"/>
      <c r="CG59" s="772"/>
      <c r="CH59" s="773"/>
      <c r="CI59" s="774"/>
      <c r="CJ59" s="774"/>
      <c r="CK59" s="774"/>
      <c r="CL59" s="775"/>
      <c r="CM59" s="773"/>
      <c r="CN59" s="774"/>
      <c r="CO59" s="774"/>
      <c r="CP59" s="774"/>
      <c r="CQ59" s="775"/>
      <c r="CR59" s="773"/>
      <c r="CS59" s="774"/>
      <c r="CT59" s="774"/>
      <c r="CU59" s="774"/>
      <c r="CV59" s="775"/>
      <c r="CW59" s="773"/>
      <c r="CX59" s="774"/>
      <c r="CY59" s="774"/>
      <c r="CZ59" s="774"/>
      <c r="DA59" s="775"/>
      <c r="DB59" s="773"/>
      <c r="DC59" s="774"/>
      <c r="DD59" s="774"/>
      <c r="DE59" s="774"/>
      <c r="DF59" s="775"/>
      <c r="DG59" s="773"/>
      <c r="DH59" s="774"/>
      <c r="DI59" s="774"/>
      <c r="DJ59" s="774"/>
      <c r="DK59" s="775"/>
      <c r="DL59" s="773"/>
      <c r="DM59" s="774"/>
      <c r="DN59" s="774"/>
      <c r="DO59" s="774"/>
      <c r="DP59" s="775"/>
      <c r="DQ59" s="773"/>
      <c r="DR59" s="774"/>
      <c r="DS59" s="774"/>
      <c r="DT59" s="774"/>
      <c r="DU59" s="775"/>
      <c r="DV59" s="770"/>
      <c r="DW59" s="771"/>
      <c r="DX59" s="771"/>
      <c r="DY59" s="771"/>
      <c r="DZ59" s="776"/>
      <c r="EA59" s="212"/>
    </row>
    <row r="60" spans="1:131" ht="26.25" customHeight="1" x14ac:dyDescent="0.15">
      <c r="A60" s="221">
        <v>33</v>
      </c>
      <c r="B60" s="737"/>
      <c r="C60" s="738"/>
      <c r="D60" s="738"/>
      <c r="E60" s="738"/>
      <c r="F60" s="738"/>
      <c r="G60" s="738"/>
      <c r="H60" s="738"/>
      <c r="I60" s="738"/>
      <c r="J60" s="738"/>
      <c r="K60" s="738"/>
      <c r="L60" s="738"/>
      <c r="M60" s="738"/>
      <c r="N60" s="738"/>
      <c r="O60" s="738"/>
      <c r="P60" s="739"/>
      <c r="Q60" s="822"/>
      <c r="R60" s="823"/>
      <c r="S60" s="823"/>
      <c r="T60" s="823"/>
      <c r="U60" s="823"/>
      <c r="V60" s="823"/>
      <c r="W60" s="823"/>
      <c r="X60" s="823"/>
      <c r="Y60" s="823"/>
      <c r="Z60" s="823"/>
      <c r="AA60" s="823"/>
      <c r="AB60" s="823"/>
      <c r="AC60" s="823"/>
      <c r="AD60" s="823"/>
      <c r="AE60" s="824"/>
      <c r="AF60" s="743"/>
      <c r="AG60" s="744"/>
      <c r="AH60" s="744"/>
      <c r="AI60" s="744"/>
      <c r="AJ60" s="74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4"/>
      <c r="BP60" s="224"/>
      <c r="BQ60" s="221">
        <v>54</v>
      </c>
      <c r="BR60" s="222"/>
      <c r="BS60" s="770"/>
      <c r="BT60" s="771"/>
      <c r="BU60" s="771"/>
      <c r="BV60" s="771"/>
      <c r="BW60" s="771"/>
      <c r="BX60" s="771"/>
      <c r="BY60" s="771"/>
      <c r="BZ60" s="771"/>
      <c r="CA60" s="771"/>
      <c r="CB60" s="771"/>
      <c r="CC60" s="771"/>
      <c r="CD60" s="771"/>
      <c r="CE60" s="771"/>
      <c r="CF60" s="771"/>
      <c r="CG60" s="772"/>
      <c r="CH60" s="773"/>
      <c r="CI60" s="774"/>
      <c r="CJ60" s="774"/>
      <c r="CK60" s="774"/>
      <c r="CL60" s="775"/>
      <c r="CM60" s="773"/>
      <c r="CN60" s="774"/>
      <c r="CO60" s="774"/>
      <c r="CP60" s="774"/>
      <c r="CQ60" s="775"/>
      <c r="CR60" s="773"/>
      <c r="CS60" s="774"/>
      <c r="CT60" s="774"/>
      <c r="CU60" s="774"/>
      <c r="CV60" s="775"/>
      <c r="CW60" s="773"/>
      <c r="CX60" s="774"/>
      <c r="CY60" s="774"/>
      <c r="CZ60" s="774"/>
      <c r="DA60" s="775"/>
      <c r="DB60" s="773"/>
      <c r="DC60" s="774"/>
      <c r="DD60" s="774"/>
      <c r="DE60" s="774"/>
      <c r="DF60" s="775"/>
      <c r="DG60" s="773"/>
      <c r="DH60" s="774"/>
      <c r="DI60" s="774"/>
      <c r="DJ60" s="774"/>
      <c r="DK60" s="775"/>
      <c r="DL60" s="773"/>
      <c r="DM60" s="774"/>
      <c r="DN60" s="774"/>
      <c r="DO60" s="774"/>
      <c r="DP60" s="775"/>
      <c r="DQ60" s="773"/>
      <c r="DR60" s="774"/>
      <c r="DS60" s="774"/>
      <c r="DT60" s="774"/>
      <c r="DU60" s="775"/>
      <c r="DV60" s="770"/>
      <c r="DW60" s="771"/>
      <c r="DX60" s="771"/>
      <c r="DY60" s="771"/>
      <c r="DZ60" s="776"/>
      <c r="EA60" s="212"/>
    </row>
    <row r="61" spans="1:131" ht="26.25" customHeight="1" thickBot="1" x14ac:dyDescent="0.2">
      <c r="A61" s="221">
        <v>34</v>
      </c>
      <c r="B61" s="737"/>
      <c r="C61" s="738"/>
      <c r="D61" s="738"/>
      <c r="E61" s="738"/>
      <c r="F61" s="738"/>
      <c r="G61" s="738"/>
      <c r="H61" s="738"/>
      <c r="I61" s="738"/>
      <c r="J61" s="738"/>
      <c r="K61" s="738"/>
      <c r="L61" s="738"/>
      <c r="M61" s="738"/>
      <c r="N61" s="738"/>
      <c r="O61" s="738"/>
      <c r="P61" s="739"/>
      <c r="Q61" s="822"/>
      <c r="R61" s="823"/>
      <c r="S61" s="823"/>
      <c r="T61" s="823"/>
      <c r="U61" s="823"/>
      <c r="V61" s="823"/>
      <c r="W61" s="823"/>
      <c r="X61" s="823"/>
      <c r="Y61" s="823"/>
      <c r="Z61" s="823"/>
      <c r="AA61" s="823"/>
      <c r="AB61" s="823"/>
      <c r="AC61" s="823"/>
      <c r="AD61" s="823"/>
      <c r="AE61" s="824"/>
      <c r="AF61" s="743"/>
      <c r="AG61" s="744"/>
      <c r="AH61" s="744"/>
      <c r="AI61" s="744"/>
      <c r="AJ61" s="74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4"/>
      <c r="BP61" s="224"/>
      <c r="BQ61" s="221">
        <v>55</v>
      </c>
      <c r="BR61" s="222"/>
      <c r="BS61" s="770"/>
      <c r="BT61" s="771"/>
      <c r="BU61" s="771"/>
      <c r="BV61" s="771"/>
      <c r="BW61" s="771"/>
      <c r="BX61" s="771"/>
      <c r="BY61" s="771"/>
      <c r="BZ61" s="771"/>
      <c r="CA61" s="771"/>
      <c r="CB61" s="771"/>
      <c r="CC61" s="771"/>
      <c r="CD61" s="771"/>
      <c r="CE61" s="771"/>
      <c r="CF61" s="771"/>
      <c r="CG61" s="772"/>
      <c r="CH61" s="773"/>
      <c r="CI61" s="774"/>
      <c r="CJ61" s="774"/>
      <c r="CK61" s="774"/>
      <c r="CL61" s="775"/>
      <c r="CM61" s="773"/>
      <c r="CN61" s="774"/>
      <c r="CO61" s="774"/>
      <c r="CP61" s="774"/>
      <c r="CQ61" s="775"/>
      <c r="CR61" s="773"/>
      <c r="CS61" s="774"/>
      <c r="CT61" s="774"/>
      <c r="CU61" s="774"/>
      <c r="CV61" s="775"/>
      <c r="CW61" s="773"/>
      <c r="CX61" s="774"/>
      <c r="CY61" s="774"/>
      <c r="CZ61" s="774"/>
      <c r="DA61" s="775"/>
      <c r="DB61" s="773"/>
      <c r="DC61" s="774"/>
      <c r="DD61" s="774"/>
      <c r="DE61" s="774"/>
      <c r="DF61" s="775"/>
      <c r="DG61" s="773"/>
      <c r="DH61" s="774"/>
      <c r="DI61" s="774"/>
      <c r="DJ61" s="774"/>
      <c r="DK61" s="775"/>
      <c r="DL61" s="773"/>
      <c r="DM61" s="774"/>
      <c r="DN61" s="774"/>
      <c r="DO61" s="774"/>
      <c r="DP61" s="775"/>
      <c r="DQ61" s="773"/>
      <c r="DR61" s="774"/>
      <c r="DS61" s="774"/>
      <c r="DT61" s="774"/>
      <c r="DU61" s="775"/>
      <c r="DV61" s="770"/>
      <c r="DW61" s="771"/>
      <c r="DX61" s="771"/>
      <c r="DY61" s="771"/>
      <c r="DZ61" s="776"/>
      <c r="EA61" s="212"/>
    </row>
    <row r="62" spans="1:131" ht="26.25" customHeight="1" x14ac:dyDescent="0.15">
      <c r="A62" s="221">
        <v>35</v>
      </c>
      <c r="B62" s="737"/>
      <c r="C62" s="738"/>
      <c r="D62" s="738"/>
      <c r="E62" s="738"/>
      <c r="F62" s="738"/>
      <c r="G62" s="738"/>
      <c r="H62" s="738"/>
      <c r="I62" s="738"/>
      <c r="J62" s="738"/>
      <c r="K62" s="738"/>
      <c r="L62" s="738"/>
      <c r="M62" s="738"/>
      <c r="N62" s="738"/>
      <c r="O62" s="738"/>
      <c r="P62" s="739"/>
      <c r="Q62" s="822"/>
      <c r="R62" s="823"/>
      <c r="S62" s="823"/>
      <c r="T62" s="823"/>
      <c r="U62" s="823"/>
      <c r="V62" s="823"/>
      <c r="W62" s="823"/>
      <c r="X62" s="823"/>
      <c r="Y62" s="823"/>
      <c r="Z62" s="823"/>
      <c r="AA62" s="823"/>
      <c r="AB62" s="823"/>
      <c r="AC62" s="823"/>
      <c r="AD62" s="823"/>
      <c r="AE62" s="824"/>
      <c r="AF62" s="743"/>
      <c r="AG62" s="744"/>
      <c r="AH62" s="744"/>
      <c r="AI62" s="744"/>
      <c r="AJ62" s="74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395</v>
      </c>
      <c r="BK62" s="794"/>
      <c r="BL62" s="794"/>
      <c r="BM62" s="794"/>
      <c r="BN62" s="795"/>
      <c r="BO62" s="224"/>
      <c r="BP62" s="224"/>
      <c r="BQ62" s="221">
        <v>56</v>
      </c>
      <c r="BR62" s="222"/>
      <c r="BS62" s="770"/>
      <c r="BT62" s="771"/>
      <c r="BU62" s="771"/>
      <c r="BV62" s="771"/>
      <c r="BW62" s="771"/>
      <c r="BX62" s="771"/>
      <c r="BY62" s="771"/>
      <c r="BZ62" s="771"/>
      <c r="CA62" s="771"/>
      <c r="CB62" s="771"/>
      <c r="CC62" s="771"/>
      <c r="CD62" s="771"/>
      <c r="CE62" s="771"/>
      <c r="CF62" s="771"/>
      <c r="CG62" s="772"/>
      <c r="CH62" s="773"/>
      <c r="CI62" s="774"/>
      <c r="CJ62" s="774"/>
      <c r="CK62" s="774"/>
      <c r="CL62" s="775"/>
      <c r="CM62" s="773"/>
      <c r="CN62" s="774"/>
      <c r="CO62" s="774"/>
      <c r="CP62" s="774"/>
      <c r="CQ62" s="775"/>
      <c r="CR62" s="773"/>
      <c r="CS62" s="774"/>
      <c r="CT62" s="774"/>
      <c r="CU62" s="774"/>
      <c r="CV62" s="775"/>
      <c r="CW62" s="773"/>
      <c r="CX62" s="774"/>
      <c r="CY62" s="774"/>
      <c r="CZ62" s="774"/>
      <c r="DA62" s="775"/>
      <c r="DB62" s="773"/>
      <c r="DC62" s="774"/>
      <c r="DD62" s="774"/>
      <c r="DE62" s="774"/>
      <c r="DF62" s="775"/>
      <c r="DG62" s="773"/>
      <c r="DH62" s="774"/>
      <c r="DI62" s="774"/>
      <c r="DJ62" s="774"/>
      <c r="DK62" s="775"/>
      <c r="DL62" s="773"/>
      <c r="DM62" s="774"/>
      <c r="DN62" s="774"/>
      <c r="DO62" s="774"/>
      <c r="DP62" s="775"/>
      <c r="DQ62" s="773"/>
      <c r="DR62" s="774"/>
      <c r="DS62" s="774"/>
      <c r="DT62" s="774"/>
      <c r="DU62" s="775"/>
      <c r="DV62" s="770"/>
      <c r="DW62" s="771"/>
      <c r="DX62" s="771"/>
      <c r="DY62" s="771"/>
      <c r="DZ62" s="776"/>
      <c r="EA62" s="212"/>
    </row>
    <row r="63" spans="1:131" ht="26.25" customHeight="1" thickBot="1" x14ac:dyDescent="0.2">
      <c r="A63" s="223" t="s">
        <v>379</v>
      </c>
      <c r="B63" s="777" t="s">
        <v>396</v>
      </c>
      <c r="C63" s="778"/>
      <c r="D63" s="778"/>
      <c r="E63" s="778"/>
      <c r="F63" s="778"/>
      <c r="G63" s="778"/>
      <c r="H63" s="778"/>
      <c r="I63" s="778"/>
      <c r="J63" s="778"/>
      <c r="K63" s="778"/>
      <c r="L63" s="778"/>
      <c r="M63" s="778"/>
      <c r="N63" s="778"/>
      <c r="O63" s="778"/>
      <c r="P63" s="779"/>
      <c r="Q63" s="827"/>
      <c r="R63" s="828"/>
      <c r="S63" s="828"/>
      <c r="T63" s="828"/>
      <c r="U63" s="828"/>
      <c r="V63" s="828"/>
      <c r="W63" s="828"/>
      <c r="X63" s="828"/>
      <c r="Y63" s="828"/>
      <c r="Z63" s="828"/>
      <c r="AA63" s="828"/>
      <c r="AB63" s="828"/>
      <c r="AC63" s="828"/>
      <c r="AD63" s="828"/>
      <c r="AE63" s="829"/>
      <c r="AF63" s="830">
        <v>31</v>
      </c>
      <c r="AG63" s="831"/>
      <c r="AH63" s="831"/>
      <c r="AI63" s="831"/>
      <c r="AJ63" s="832"/>
      <c r="AK63" s="833"/>
      <c r="AL63" s="828"/>
      <c r="AM63" s="828"/>
      <c r="AN63" s="828"/>
      <c r="AO63" s="828"/>
      <c r="AP63" s="831" t="s">
        <v>545</v>
      </c>
      <c r="AQ63" s="831"/>
      <c r="AR63" s="831"/>
      <c r="AS63" s="831"/>
      <c r="AT63" s="831"/>
      <c r="AU63" s="831" t="s">
        <v>545</v>
      </c>
      <c r="AV63" s="831"/>
      <c r="AW63" s="831"/>
      <c r="AX63" s="831"/>
      <c r="AY63" s="831"/>
      <c r="AZ63" s="835"/>
      <c r="BA63" s="835"/>
      <c r="BB63" s="835"/>
      <c r="BC63" s="835"/>
      <c r="BD63" s="835"/>
      <c r="BE63" s="836"/>
      <c r="BF63" s="836"/>
      <c r="BG63" s="836"/>
      <c r="BH63" s="836"/>
      <c r="BI63" s="837"/>
      <c r="BJ63" s="838" t="s">
        <v>121</v>
      </c>
      <c r="BK63" s="839"/>
      <c r="BL63" s="839"/>
      <c r="BM63" s="839"/>
      <c r="BN63" s="840"/>
      <c r="BO63" s="224"/>
      <c r="BP63" s="224"/>
      <c r="BQ63" s="221">
        <v>57</v>
      </c>
      <c r="BR63" s="222"/>
      <c r="BS63" s="770"/>
      <c r="BT63" s="771"/>
      <c r="BU63" s="771"/>
      <c r="BV63" s="771"/>
      <c r="BW63" s="771"/>
      <c r="BX63" s="771"/>
      <c r="BY63" s="771"/>
      <c r="BZ63" s="771"/>
      <c r="CA63" s="771"/>
      <c r="CB63" s="771"/>
      <c r="CC63" s="771"/>
      <c r="CD63" s="771"/>
      <c r="CE63" s="771"/>
      <c r="CF63" s="771"/>
      <c r="CG63" s="772"/>
      <c r="CH63" s="773"/>
      <c r="CI63" s="774"/>
      <c r="CJ63" s="774"/>
      <c r="CK63" s="774"/>
      <c r="CL63" s="775"/>
      <c r="CM63" s="773"/>
      <c r="CN63" s="774"/>
      <c r="CO63" s="774"/>
      <c r="CP63" s="774"/>
      <c r="CQ63" s="775"/>
      <c r="CR63" s="773"/>
      <c r="CS63" s="774"/>
      <c r="CT63" s="774"/>
      <c r="CU63" s="774"/>
      <c r="CV63" s="775"/>
      <c r="CW63" s="773"/>
      <c r="CX63" s="774"/>
      <c r="CY63" s="774"/>
      <c r="CZ63" s="774"/>
      <c r="DA63" s="775"/>
      <c r="DB63" s="773"/>
      <c r="DC63" s="774"/>
      <c r="DD63" s="774"/>
      <c r="DE63" s="774"/>
      <c r="DF63" s="775"/>
      <c r="DG63" s="773"/>
      <c r="DH63" s="774"/>
      <c r="DI63" s="774"/>
      <c r="DJ63" s="774"/>
      <c r="DK63" s="775"/>
      <c r="DL63" s="773"/>
      <c r="DM63" s="774"/>
      <c r="DN63" s="774"/>
      <c r="DO63" s="774"/>
      <c r="DP63" s="775"/>
      <c r="DQ63" s="773"/>
      <c r="DR63" s="774"/>
      <c r="DS63" s="774"/>
      <c r="DT63" s="774"/>
      <c r="DU63" s="775"/>
      <c r="DV63" s="770"/>
      <c r="DW63" s="771"/>
      <c r="DX63" s="771"/>
      <c r="DY63" s="771"/>
      <c r="DZ63" s="776"/>
      <c r="EA63" s="212"/>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70"/>
      <c r="BT64" s="771"/>
      <c r="BU64" s="771"/>
      <c r="BV64" s="771"/>
      <c r="BW64" s="771"/>
      <c r="BX64" s="771"/>
      <c r="BY64" s="771"/>
      <c r="BZ64" s="771"/>
      <c r="CA64" s="771"/>
      <c r="CB64" s="771"/>
      <c r="CC64" s="771"/>
      <c r="CD64" s="771"/>
      <c r="CE64" s="771"/>
      <c r="CF64" s="771"/>
      <c r="CG64" s="772"/>
      <c r="CH64" s="773"/>
      <c r="CI64" s="774"/>
      <c r="CJ64" s="774"/>
      <c r="CK64" s="774"/>
      <c r="CL64" s="775"/>
      <c r="CM64" s="773"/>
      <c r="CN64" s="774"/>
      <c r="CO64" s="774"/>
      <c r="CP64" s="774"/>
      <c r="CQ64" s="775"/>
      <c r="CR64" s="773"/>
      <c r="CS64" s="774"/>
      <c r="CT64" s="774"/>
      <c r="CU64" s="774"/>
      <c r="CV64" s="775"/>
      <c r="CW64" s="773"/>
      <c r="CX64" s="774"/>
      <c r="CY64" s="774"/>
      <c r="CZ64" s="774"/>
      <c r="DA64" s="775"/>
      <c r="DB64" s="773"/>
      <c r="DC64" s="774"/>
      <c r="DD64" s="774"/>
      <c r="DE64" s="774"/>
      <c r="DF64" s="775"/>
      <c r="DG64" s="773"/>
      <c r="DH64" s="774"/>
      <c r="DI64" s="774"/>
      <c r="DJ64" s="774"/>
      <c r="DK64" s="775"/>
      <c r="DL64" s="773"/>
      <c r="DM64" s="774"/>
      <c r="DN64" s="774"/>
      <c r="DO64" s="774"/>
      <c r="DP64" s="775"/>
      <c r="DQ64" s="773"/>
      <c r="DR64" s="774"/>
      <c r="DS64" s="774"/>
      <c r="DT64" s="774"/>
      <c r="DU64" s="775"/>
      <c r="DV64" s="770"/>
      <c r="DW64" s="771"/>
      <c r="DX64" s="771"/>
      <c r="DY64" s="771"/>
      <c r="DZ64" s="776"/>
      <c r="EA64" s="212"/>
    </row>
    <row r="65" spans="1:131" ht="26.25" customHeight="1" thickBot="1" x14ac:dyDescent="0.2">
      <c r="A65" s="214" t="s">
        <v>397</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70"/>
      <c r="BT65" s="771"/>
      <c r="BU65" s="771"/>
      <c r="BV65" s="771"/>
      <c r="BW65" s="771"/>
      <c r="BX65" s="771"/>
      <c r="BY65" s="771"/>
      <c r="BZ65" s="771"/>
      <c r="CA65" s="771"/>
      <c r="CB65" s="771"/>
      <c r="CC65" s="771"/>
      <c r="CD65" s="771"/>
      <c r="CE65" s="771"/>
      <c r="CF65" s="771"/>
      <c r="CG65" s="772"/>
      <c r="CH65" s="773"/>
      <c r="CI65" s="774"/>
      <c r="CJ65" s="774"/>
      <c r="CK65" s="774"/>
      <c r="CL65" s="775"/>
      <c r="CM65" s="773"/>
      <c r="CN65" s="774"/>
      <c r="CO65" s="774"/>
      <c r="CP65" s="774"/>
      <c r="CQ65" s="775"/>
      <c r="CR65" s="773"/>
      <c r="CS65" s="774"/>
      <c r="CT65" s="774"/>
      <c r="CU65" s="774"/>
      <c r="CV65" s="775"/>
      <c r="CW65" s="773"/>
      <c r="CX65" s="774"/>
      <c r="CY65" s="774"/>
      <c r="CZ65" s="774"/>
      <c r="DA65" s="775"/>
      <c r="DB65" s="773"/>
      <c r="DC65" s="774"/>
      <c r="DD65" s="774"/>
      <c r="DE65" s="774"/>
      <c r="DF65" s="775"/>
      <c r="DG65" s="773"/>
      <c r="DH65" s="774"/>
      <c r="DI65" s="774"/>
      <c r="DJ65" s="774"/>
      <c r="DK65" s="775"/>
      <c r="DL65" s="773"/>
      <c r="DM65" s="774"/>
      <c r="DN65" s="774"/>
      <c r="DO65" s="774"/>
      <c r="DP65" s="775"/>
      <c r="DQ65" s="773"/>
      <c r="DR65" s="774"/>
      <c r="DS65" s="774"/>
      <c r="DT65" s="774"/>
      <c r="DU65" s="775"/>
      <c r="DV65" s="770"/>
      <c r="DW65" s="771"/>
      <c r="DX65" s="771"/>
      <c r="DY65" s="771"/>
      <c r="DZ65" s="776"/>
      <c r="EA65" s="212"/>
    </row>
    <row r="66" spans="1:131" ht="26.25" customHeight="1" x14ac:dyDescent="0.15">
      <c r="A66" s="714" t="s">
        <v>398</v>
      </c>
      <c r="B66" s="715"/>
      <c r="C66" s="715"/>
      <c r="D66" s="715"/>
      <c r="E66" s="715"/>
      <c r="F66" s="715"/>
      <c r="G66" s="715"/>
      <c r="H66" s="715"/>
      <c r="I66" s="715"/>
      <c r="J66" s="715"/>
      <c r="K66" s="715"/>
      <c r="L66" s="715"/>
      <c r="M66" s="715"/>
      <c r="N66" s="715"/>
      <c r="O66" s="715"/>
      <c r="P66" s="716"/>
      <c r="Q66" s="720" t="s">
        <v>383</v>
      </c>
      <c r="R66" s="721"/>
      <c r="S66" s="721"/>
      <c r="T66" s="721"/>
      <c r="U66" s="722"/>
      <c r="V66" s="720" t="s">
        <v>384</v>
      </c>
      <c r="W66" s="721"/>
      <c r="X66" s="721"/>
      <c r="Y66" s="721"/>
      <c r="Z66" s="722"/>
      <c r="AA66" s="720" t="s">
        <v>385</v>
      </c>
      <c r="AB66" s="721"/>
      <c r="AC66" s="721"/>
      <c r="AD66" s="721"/>
      <c r="AE66" s="722"/>
      <c r="AF66" s="841" t="s">
        <v>386</v>
      </c>
      <c r="AG66" s="803"/>
      <c r="AH66" s="803"/>
      <c r="AI66" s="803"/>
      <c r="AJ66" s="842"/>
      <c r="AK66" s="720" t="s">
        <v>387</v>
      </c>
      <c r="AL66" s="715"/>
      <c r="AM66" s="715"/>
      <c r="AN66" s="715"/>
      <c r="AO66" s="716"/>
      <c r="AP66" s="720" t="s">
        <v>388</v>
      </c>
      <c r="AQ66" s="721"/>
      <c r="AR66" s="721"/>
      <c r="AS66" s="721"/>
      <c r="AT66" s="722"/>
      <c r="AU66" s="720" t="s">
        <v>399</v>
      </c>
      <c r="AV66" s="721"/>
      <c r="AW66" s="721"/>
      <c r="AX66" s="721"/>
      <c r="AY66" s="722"/>
      <c r="AZ66" s="720" t="s">
        <v>364</v>
      </c>
      <c r="BA66" s="721"/>
      <c r="BB66" s="721"/>
      <c r="BC66" s="721"/>
      <c r="BD66" s="727"/>
      <c r="BE66" s="224"/>
      <c r="BF66" s="224"/>
      <c r="BG66" s="224"/>
      <c r="BH66" s="224"/>
      <c r="BI66" s="224"/>
      <c r="BJ66" s="224"/>
      <c r="BK66" s="224"/>
      <c r="BL66" s="224"/>
      <c r="BM66" s="224"/>
      <c r="BN66" s="224"/>
      <c r="BO66" s="224"/>
      <c r="BP66" s="224"/>
      <c r="BQ66" s="221">
        <v>60</v>
      </c>
      <c r="BR66" s="226"/>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6"/>
      <c r="AH67" s="806"/>
      <c r="AI67" s="806"/>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4"/>
      <c r="BF67" s="224"/>
      <c r="BG67" s="224"/>
      <c r="BH67" s="224"/>
      <c r="BI67" s="224"/>
      <c r="BJ67" s="224"/>
      <c r="BK67" s="224"/>
      <c r="BL67" s="224"/>
      <c r="BM67" s="224"/>
      <c r="BN67" s="224"/>
      <c r="BO67" s="224"/>
      <c r="BP67" s="224"/>
      <c r="BQ67" s="221">
        <v>61</v>
      </c>
      <c r="BR67" s="226"/>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15">
      <c r="A68" s="219">
        <v>1</v>
      </c>
      <c r="B68" s="856" t="s">
        <v>548</v>
      </c>
      <c r="C68" s="857"/>
      <c r="D68" s="857"/>
      <c r="E68" s="857"/>
      <c r="F68" s="857"/>
      <c r="G68" s="857"/>
      <c r="H68" s="857"/>
      <c r="I68" s="857"/>
      <c r="J68" s="857"/>
      <c r="K68" s="857"/>
      <c r="L68" s="857"/>
      <c r="M68" s="857"/>
      <c r="N68" s="857"/>
      <c r="O68" s="857"/>
      <c r="P68" s="858"/>
      <c r="Q68" s="859">
        <v>222</v>
      </c>
      <c r="R68" s="853"/>
      <c r="S68" s="853"/>
      <c r="T68" s="853"/>
      <c r="U68" s="853"/>
      <c r="V68" s="853">
        <v>202</v>
      </c>
      <c r="W68" s="853"/>
      <c r="X68" s="853"/>
      <c r="Y68" s="853"/>
      <c r="Z68" s="853"/>
      <c r="AA68" s="853">
        <v>19</v>
      </c>
      <c r="AB68" s="853"/>
      <c r="AC68" s="853"/>
      <c r="AD68" s="853"/>
      <c r="AE68" s="853"/>
      <c r="AF68" s="853">
        <v>19</v>
      </c>
      <c r="AG68" s="853"/>
      <c r="AH68" s="853"/>
      <c r="AI68" s="853"/>
      <c r="AJ68" s="853"/>
      <c r="AK68" s="853">
        <v>0</v>
      </c>
      <c r="AL68" s="853"/>
      <c r="AM68" s="853"/>
      <c r="AN68" s="853"/>
      <c r="AO68" s="853"/>
      <c r="AP68" s="853" t="s">
        <v>545</v>
      </c>
      <c r="AQ68" s="853"/>
      <c r="AR68" s="853"/>
      <c r="AS68" s="853"/>
      <c r="AT68" s="853"/>
      <c r="AU68" s="853" t="s">
        <v>545</v>
      </c>
      <c r="AV68" s="853"/>
      <c r="AW68" s="853"/>
      <c r="AX68" s="853"/>
      <c r="AY68" s="853"/>
      <c r="AZ68" s="854"/>
      <c r="BA68" s="854"/>
      <c r="BB68" s="854"/>
      <c r="BC68" s="854"/>
      <c r="BD68" s="855"/>
      <c r="BE68" s="224"/>
      <c r="BF68" s="224"/>
      <c r="BG68" s="224"/>
      <c r="BH68" s="224"/>
      <c r="BI68" s="224"/>
      <c r="BJ68" s="224"/>
      <c r="BK68" s="224"/>
      <c r="BL68" s="224"/>
      <c r="BM68" s="224"/>
      <c r="BN68" s="224"/>
      <c r="BO68" s="224"/>
      <c r="BP68" s="224"/>
      <c r="BQ68" s="221">
        <v>62</v>
      </c>
      <c r="BR68" s="226"/>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15">
      <c r="A69" s="221">
        <v>2</v>
      </c>
      <c r="B69" s="860" t="s">
        <v>549</v>
      </c>
      <c r="C69" s="861"/>
      <c r="D69" s="861"/>
      <c r="E69" s="861"/>
      <c r="F69" s="861"/>
      <c r="G69" s="861"/>
      <c r="H69" s="861"/>
      <c r="I69" s="861"/>
      <c r="J69" s="861"/>
      <c r="K69" s="861"/>
      <c r="L69" s="861"/>
      <c r="M69" s="861"/>
      <c r="N69" s="861"/>
      <c r="O69" s="861"/>
      <c r="P69" s="862"/>
      <c r="Q69" s="863">
        <v>5657</v>
      </c>
      <c r="R69" s="730"/>
      <c r="S69" s="730"/>
      <c r="T69" s="730"/>
      <c r="U69" s="730"/>
      <c r="V69" s="730">
        <v>5482</v>
      </c>
      <c r="W69" s="730"/>
      <c r="X69" s="730"/>
      <c r="Y69" s="730"/>
      <c r="Z69" s="730"/>
      <c r="AA69" s="730">
        <v>175</v>
      </c>
      <c r="AB69" s="730"/>
      <c r="AC69" s="730"/>
      <c r="AD69" s="730"/>
      <c r="AE69" s="730"/>
      <c r="AF69" s="730">
        <v>175</v>
      </c>
      <c r="AG69" s="730"/>
      <c r="AH69" s="730"/>
      <c r="AI69" s="730"/>
      <c r="AJ69" s="730"/>
      <c r="AK69" s="730">
        <v>0</v>
      </c>
      <c r="AL69" s="730"/>
      <c r="AM69" s="730"/>
      <c r="AN69" s="730"/>
      <c r="AO69" s="730"/>
      <c r="AP69" s="730" t="s">
        <v>545</v>
      </c>
      <c r="AQ69" s="730"/>
      <c r="AR69" s="730"/>
      <c r="AS69" s="730"/>
      <c r="AT69" s="730"/>
      <c r="AU69" s="730" t="s">
        <v>545</v>
      </c>
      <c r="AV69" s="730"/>
      <c r="AW69" s="730"/>
      <c r="AX69" s="730"/>
      <c r="AY69" s="730"/>
      <c r="AZ69" s="819"/>
      <c r="BA69" s="819"/>
      <c r="BB69" s="819"/>
      <c r="BC69" s="819"/>
      <c r="BD69" s="820"/>
      <c r="BE69" s="224"/>
      <c r="BF69" s="224"/>
      <c r="BG69" s="224"/>
      <c r="BH69" s="224"/>
      <c r="BI69" s="224"/>
      <c r="BJ69" s="224"/>
      <c r="BK69" s="224"/>
      <c r="BL69" s="224"/>
      <c r="BM69" s="224"/>
      <c r="BN69" s="224"/>
      <c r="BO69" s="224"/>
      <c r="BP69" s="224"/>
      <c r="BQ69" s="221">
        <v>63</v>
      </c>
      <c r="BR69" s="226"/>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15">
      <c r="A70" s="221">
        <v>3</v>
      </c>
      <c r="B70" s="860" t="s">
        <v>550</v>
      </c>
      <c r="C70" s="861"/>
      <c r="D70" s="861"/>
      <c r="E70" s="861"/>
      <c r="F70" s="861"/>
      <c r="G70" s="861"/>
      <c r="H70" s="861"/>
      <c r="I70" s="861"/>
      <c r="J70" s="861"/>
      <c r="K70" s="861"/>
      <c r="L70" s="861"/>
      <c r="M70" s="861"/>
      <c r="N70" s="861"/>
      <c r="O70" s="861"/>
      <c r="P70" s="862"/>
      <c r="Q70" s="863">
        <v>3074</v>
      </c>
      <c r="R70" s="730"/>
      <c r="S70" s="730"/>
      <c r="T70" s="730"/>
      <c r="U70" s="730"/>
      <c r="V70" s="730">
        <v>2941</v>
      </c>
      <c r="W70" s="730"/>
      <c r="X70" s="730"/>
      <c r="Y70" s="730"/>
      <c r="Z70" s="730"/>
      <c r="AA70" s="730">
        <v>132</v>
      </c>
      <c r="AB70" s="730"/>
      <c r="AC70" s="730"/>
      <c r="AD70" s="730"/>
      <c r="AE70" s="730"/>
      <c r="AF70" s="730">
        <v>48</v>
      </c>
      <c r="AG70" s="730"/>
      <c r="AH70" s="730"/>
      <c r="AI70" s="730"/>
      <c r="AJ70" s="730"/>
      <c r="AK70" s="730">
        <v>123</v>
      </c>
      <c r="AL70" s="730"/>
      <c r="AM70" s="730"/>
      <c r="AN70" s="730"/>
      <c r="AO70" s="730"/>
      <c r="AP70" s="730">
        <v>450</v>
      </c>
      <c r="AQ70" s="730"/>
      <c r="AR70" s="730"/>
      <c r="AS70" s="730"/>
      <c r="AT70" s="730"/>
      <c r="AU70" s="730" t="s">
        <v>545</v>
      </c>
      <c r="AV70" s="730"/>
      <c r="AW70" s="730"/>
      <c r="AX70" s="730"/>
      <c r="AY70" s="730"/>
      <c r="AZ70" s="819"/>
      <c r="BA70" s="819"/>
      <c r="BB70" s="819"/>
      <c r="BC70" s="819"/>
      <c r="BD70" s="820"/>
      <c r="BE70" s="224"/>
      <c r="BF70" s="224"/>
      <c r="BG70" s="224"/>
      <c r="BH70" s="224"/>
      <c r="BI70" s="224"/>
      <c r="BJ70" s="224"/>
      <c r="BK70" s="224"/>
      <c r="BL70" s="224"/>
      <c r="BM70" s="224"/>
      <c r="BN70" s="224"/>
      <c r="BO70" s="224"/>
      <c r="BP70" s="224"/>
      <c r="BQ70" s="221">
        <v>64</v>
      </c>
      <c r="BR70" s="226"/>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15">
      <c r="A71" s="221">
        <v>4</v>
      </c>
      <c r="B71" s="860" t="s">
        <v>551</v>
      </c>
      <c r="C71" s="861"/>
      <c r="D71" s="861"/>
      <c r="E71" s="861"/>
      <c r="F71" s="861"/>
      <c r="G71" s="861"/>
      <c r="H71" s="861"/>
      <c r="I71" s="861"/>
      <c r="J71" s="861"/>
      <c r="K71" s="861"/>
      <c r="L71" s="861"/>
      <c r="M71" s="861"/>
      <c r="N71" s="861"/>
      <c r="O71" s="861"/>
      <c r="P71" s="862"/>
      <c r="Q71" s="863">
        <v>39954</v>
      </c>
      <c r="R71" s="730"/>
      <c r="S71" s="730"/>
      <c r="T71" s="730"/>
      <c r="U71" s="730"/>
      <c r="V71" s="730">
        <v>39035</v>
      </c>
      <c r="W71" s="730"/>
      <c r="X71" s="730"/>
      <c r="Y71" s="730"/>
      <c r="Z71" s="730"/>
      <c r="AA71" s="730">
        <v>919</v>
      </c>
      <c r="AB71" s="730"/>
      <c r="AC71" s="730"/>
      <c r="AD71" s="730"/>
      <c r="AE71" s="730"/>
      <c r="AF71" s="730">
        <v>38</v>
      </c>
      <c r="AG71" s="730"/>
      <c r="AH71" s="730"/>
      <c r="AI71" s="730"/>
      <c r="AJ71" s="730"/>
      <c r="AK71" s="730">
        <v>1818</v>
      </c>
      <c r="AL71" s="730"/>
      <c r="AM71" s="730"/>
      <c r="AN71" s="730"/>
      <c r="AO71" s="730"/>
      <c r="AP71" s="730" t="s">
        <v>545</v>
      </c>
      <c r="AQ71" s="730"/>
      <c r="AR71" s="730"/>
      <c r="AS71" s="730"/>
      <c r="AT71" s="730"/>
      <c r="AU71" s="730" t="s">
        <v>545</v>
      </c>
      <c r="AV71" s="730"/>
      <c r="AW71" s="730"/>
      <c r="AX71" s="730"/>
      <c r="AY71" s="730"/>
      <c r="AZ71" s="819"/>
      <c r="BA71" s="819"/>
      <c r="BB71" s="819"/>
      <c r="BC71" s="819"/>
      <c r="BD71" s="820"/>
      <c r="BE71" s="224"/>
      <c r="BF71" s="224"/>
      <c r="BG71" s="224"/>
      <c r="BH71" s="224"/>
      <c r="BI71" s="224"/>
      <c r="BJ71" s="224"/>
      <c r="BK71" s="224"/>
      <c r="BL71" s="224"/>
      <c r="BM71" s="224"/>
      <c r="BN71" s="224"/>
      <c r="BO71" s="224"/>
      <c r="BP71" s="224"/>
      <c r="BQ71" s="221">
        <v>65</v>
      </c>
      <c r="BR71" s="226"/>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15">
      <c r="A72" s="221">
        <v>5</v>
      </c>
      <c r="B72" s="860" t="s">
        <v>552</v>
      </c>
      <c r="C72" s="861"/>
      <c r="D72" s="861"/>
      <c r="E72" s="861"/>
      <c r="F72" s="861"/>
      <c r="G72" s="861"/>
      <c r="H72" s="861"/>
      <c r="I72" s="861"/>
      <c r="J72" s="861"/>
      <c r="K72" s="861"/>
      <c r="L72" s="861"/>
      <c r="M72" s="861"/>
      <c r="N72" s="861"/>
      <c r="O72" s="861"/>
      <c r="P72" s="862"/>
      <c r="Q72" s="863">
        <v>170306</v>
      </c>
      <c r="R72" s="730"/>
      <c r="S72" s="730"/>
      <c r="T72" s="730"/>
      <c r="U72" s="730"/>
      <c r="V72" s="730">
        <v>161926</v>
      </c>
      <c r="W72" s="730"/>
      <c r="X72" s="730"/>
      <c r="Y72" s="730"/>
      <c r="Z72" s="730"/>
      <c r="AA72" s="730">
        <v>8381</v>
      </c>
      <c r="AB72" s="730"/>
      <c r="AC72" s="730"/>
      <c r="AD72" s="730"/>
      <c r="AE72" s="730"/>
      <c r="AF72" s="730">
        <v>17</v>
      </c>
      <c r="AG72" s="730"/>
      <c r="AH72" s="730"/>
      <c r="AI72" s="730"/>
      <c r="AJ72" s="730"/>
      <c r="AK72" s="730">
        <v>0</v>
      </c>
      <c r="AL72" s="730"/>
      <c r="AM72" s="730"/>
      <c r="AN72" s="730"/>
      <c r="AO72" s="730"/>
      <c r="AP72" s="730" t="s">
        <v>545</v>
      </c>
      <c r="AQ72" s="730"/>
      <c r="AR72" s="730"/>
      <c r="AS72" s="730"/>
      <c r="AT72" s="730"/>
      <c r="AU72" s="730" t="s">
        <v>545</v>
      </c>
      <c r="AV72" s="730"/>
      <c r="AW72" s="730"/>
      <c r="AX72" s="730"/>
      <c r="AY72" s="730"/>
      <c r="AZ72" s="819"/>
      <c r="BA72" s="819"/>
      <c r="BB72" s="819"/>
      <c r="BC72" s="819"/>
      <c r="BD72" s="820"/>
      <c r="BE72" s="224"/>
      <c r="BF72" s="224"/>
      <c r="BG72" s="224"/>
      <c r="BH72" s="224"/>
      <c r="BI72" s="224"/>
      <c r="BJ72" s="224"/>
      <c r="BK72" s="224"/>
      <c r="BL72" s="224"/>
      <c r="BM72" s="224"/>
      <c r="BN72" s="224"/>
      <c r="BO72" s="224"/>
      <c r="BP72" s="224"/>
      <c r="BQ72" s="221">
        <v>66</v>
      </c>
      <c r="BR72" s="226"/>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15">
      <c r="A73" s="221">
        <v>6</v>
      </c>
      <c r="B73" s="860"/>
      <c r="C73" s="861"/>
      <c r="D73" s="861"/>
      <c r="E73" s="861"/>
      <c r="F73" s="861"/>
      <c r="G73" s="861"/>
      <c r="H73" s="861"/>
      <c r="I73" s="861"/>
      <c r="J73" s="861"/>
      <c r="K73" s="861"/>
      <c r="L73" s="861"/>
      <c r="M73" s="861"/>
      <c r="N73" s="861"/>
      <c r="O73" s="861"/>
      <c r="P73" s="862"/>
      <c r="Q73" s="863"/>
      <c r="R73" s="730"/>
      <c r="S73" s="730"/>
      <c r="T73" s="730"/>
      <c r="U73" s="730"/>
      <c r="V73" s="730"/>
      <c r="W73" s="730"/>
      <c r="X73" s="730"/>
      <c r="Y73" s="730"/>
      <c r="Z73" s="730"/>
      <c r="AA73" s="730"/>
      <c r="AB73" s="730"/>
      <c r="AC73" s="730"/>
      <c r="AD73" s="730"/>
      <c r="AE73" s="730"/>
      <c r="AF73" s="730"/>
      <c r="AG73" s="730"/>
      <c r="AH73" s="730"/>
      <c r="AI73" s="730"/>
      <c r="AJ73" s="730"/>
      <c r="AK73" s="730"/>
      <c r="AL73" s="730"/>
      <c r="AM73" s="730"/>
      <c r="AN73" s="730"/>
      <c r="AO73" s="730"/>
      <c r="AP73" s="730"/>
      <c r="AQ73" s="730"/>
      <c r="AR73" s="730"/>
      <c r="AS73" s="730"/>
      <c r="AT73" s="730"/>
      <c r="AU73" s="730"/>
      <c r="AV73" s="730"/>
      <c r="AW73" s="730"/>
      <c r="AX73" s="730"/>
      <c r="AY73" s="730"/>
      <c r="AZ73" s="819"/>
      <c r="BA73" s="819"/>
      <c r="BB73" s="819"/>
      <c r="BC73" s="819"/>
      <c r="BD73" s="820"/>
      <c r="BE73" s="224"/>
      <c r="BF73" s="224"/>
      <c r="BG73" s="224"/>
      <c r="BH73" s="224"/>
      <c r="BI73" s="224"/>
      <c r="BJ73" s="224"/>
      <c r="BK73" s="224"/>
      <c r="BL73" s="224"/>
      <c r="BM73" s="224"/>
      <c r="BN73" s="224"/>
      <c r="BO73" s="224"/>
      <c r="BP73" s="224"/>
      <c r="BQ73" s="221">
        <v>67</v>
      </c>
      <c r="BR73" s="226"/>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15">
      <c r="A74" s="221">
        <v>7</v>
      </c>
      <c r="B74" s="860"/>
      <c r="C74" s="861"/>
      <c r="D74" s="861"/>
      <c r="E74" s="861"/>
      <c r="F74" s="861"/>
      <c r="G74" s="861"/>
      <c r="H74" s="861"/>
      <c r="I74" s="861"/>
      <c r="J74" s="861"/>
      <c r="K74" s="861"/>
      <c r="L74" s="861"/>
      <c r="M74" s="861"/>
      <c r="N74" s="861"/>
      <c r="O74" s="861"/>
      <c r="P74" s="862"/>
      <c r="Q74" s="863"/>
      <c r="R74" s="730"/>
      <c r="S74" s="730"/>
      <c r="T74" s="730"/>
      <c r="U74" s="730"/>
      <c r="V74" s="730"/>
      <c r="W74" s="730"/>
      <c r="X74" s="730"/>
      <c r="Y74" s="730"/>
      <c r="Z74" s="730"/>
      <c r="AA74" s="730"/>
      <c r="AB74" s="730"/>
      <c r="AC74" s="730"/>
      <c r="AD74" s="730"/>
      <c r="AE74" s="730"/>
      <c r="AF74" s="730"/>
      <c r="AG74" s="730"/>
      <c r="AH74" s="730"/>
      <c r="AI74" s="730"/>
      <c r="AJ74" s="730"/>
      <c r="AK74" s="730"/>
      <c r="AL74" s="730"/>
      <c r="AM74" s="730"/>
      <c r="AN74" s="730"/>
      <c r="AO74" s="730"/>
      <c r="AP74" s="730"/>
      <c r="AQ74" s="730"/>
      <c r="AR74" s="730"/>
      <c r="AS74" s="730"/>
      <c r="AT74" s="730"/>
      <c r="AU74" s="730"/>
      <c r="AV74" s="730"/>
      <c r="AW74" s="730"/>
      <c r="AX74" s="730"/>
      <c r="AY74" s="730"/>
      <c r="AZ74" s="819"/>
      <c r="BA74" s="819"/>
      <c r="BB74" s="819"/>
      <c r="BC74" s="819"/>
      <c r="BD74" s="820"/>
      <c r="BE74" s="224"/>
      <c r="BF74" s="224"/>
      <c r="BG74" s="224"/>
      <c r="BH74" s="224"/>
      <c r="BI74" s="224"/>
      <c r="BJ74" s="224"/>
      <c r="BK74" s="224"/>
      <c r="BL74" s="224"/>
      <c r="BM74" s="224"/>
      <c r="BN74" s="224"/>
      <c r="BO74" s="224"/>
      <c r="BP74" s="224"/>
      <c r="BQ74" s="221">
        <v>68</v>
      </c>
      <c r="BR74" s="226"/>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15">
      <c r="A75" s="221">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24"/>
      <c r="BF75" s="224"/>
      <c r="BG75" s="224"/>
      <c r="BH75" s="224"/>
      <c r="BI75" s="224"/>
      <c r="BJ75" s="224"/>
      <c r="BK75" s="224"/>
      <c r="BL75" s="224"/>
      <c r="BM75" s="224"/>
      <c r="BN75" s="224"/>
      <c r="BO75" s="224"/>
      <c r="BP75" s="224"/>
      <c r="BQ75" s="221">
        <v>69</v>
      </c>
      <c r="BR75" s="226"/>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15">
      <c r="A76" s="221">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24"/>
      <c r="BF76" s="224"/>
      <c r="BG76" s="224"/>
      <c r="BH76" s="224"/>
      <c r="BI76" s="224"/>
      <c r="BJ76" s="224"/>
      <c r="BK76" s="224"/>
      <c r="BL76" s="224"/>
      <c r="BM76" s="224"/>
      <c r="BN76" s="224"/>
      <c r="BO76" s="224"/>
      <c r="BP76" s="224"/>
      <c r="BQ76" s="221">
        <v>70</v>
      </c>
      <c r="BR76" s="226"/>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15">
      <c r="A77" s="221">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4"/>
      <c r="BF77" s="224"/>
      <c r="BG77" s="224"/>
      <c r="BH77" s="224"/>
      <c r="BI77" s="224"/>
      <c r="BJ77" s="224"/>
      <c r="BK77" s="224"/>
      <c r="BL77" s="224"/>
      <c r="BM77" s="224"/>
      <c r="BN77" s="224"/>
      <c r="BO77" s="224"/>
      <c r="BP77" s="224"/>
      <c r="BQ77" s="221">
        <v>71</v>
      </c>
      <c r="BR77" s="226"/>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15">
      <c r="A78" s="221">
        <v>11</v>
      </c>
      <c r="B78" s="860"/>
      <c r="C78" s="861"/>
      <c r="D78" s="861"/>
      <c r="E78" s="861"/>
      <c r="F78" s="861"/>
      <c r="G78" s="861"/>
      <c r="H78" s="861"/>
      <c r="I78" s="861"/>
      <c r="J78" s="861"/>
      <c r="K78" s="861"/>
      <c r="L78" s="861"/>
      <c r="M78" s="861"/>
      <c r="N78" s="861"/>
      <c r="O78" s="861"/>
      <c r="P78" s="862"/>
      <c r="Q78" s="863"/>
      <c r="R78" s="730"/>
      <c r="S78" s="730"/>
      <c r="T78" s="730"/>
      <c r="U78" s="730"/>
      <c r="V78" s="730"/>
      <c r="W78" s="730"/>
      <c r="X78" s="730"/>
      <c r="Y78" s="730"/>
      <c r="Z78" s="730"/>
      <c r="AA78" s="730"/>
      <c r="AB78" s="730"/>
      <c r="AC78" s="730"/>
      <c r="AD78" s="730"/>
      <c r="AE78" s="730"/>
      <c r="AF78" s="730"/>
      <c r="AG78" s="730"/>
      <c r="AH78" s="730"/>
      <c r="AI78" s="730"/>
      <c r="AJ78" s="730"/>
      <c r="AK78" s="730"/>
      <c r="AL78" s="730"/>
      <c r="AM78" s="730"/>
      <c r="AN78" s="730"/>
      <c r="AO78" s="730"/>
      <c r="AP78" s="730"/>
      <c r="AQ78" s="730"/>
      <c r="AR78" s="730"/>
      <c r="AS78" s="730"/>
      <c r="AT78" s="730"/>
      <c r="AU78" s="730"/>
      <c r="AV78" s="730"/>
      <c r="AW78" s="730"/>
      <c r="AX78" s="730"/>
      <c r="AY78" s="730"/>
      <c r="AZ78" s="819"/>
      <c r="BA78" s="819"/>
      <c r="BB78" s="819"/>
      <c r="BC78" s="819"/>
      <c r="BD78" s="820"/>
      <c r="BE78" s="224"/>
      <c r="BF78" s="224"/>
      <c r="BG78" s="224"/>
      <c r="BH78" s="224"/>
      <c r="BI78" s="224"/>
      <c r="BJ78" s="212"/>
      <c r="BK78" s="212"/>
      <c r="BL78" s="212"/>
      <c r="BM78" s="212"/>
      <c r="BN78" s="212"/>
      <c r="BO78" s="224"/>
      <c r="BP78" s="224"/>
      <c r="BQ78" s="221">
        <v>72</v>
      </c>
      <c r="BR78" s="226"/>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15">
      <c r="A79" s="221">
        <v>12</v>
      </c>
      <c r="B79" s="860"/>
      <c r="C79" s="861"/>
      <c r="D79" s="861"/>
      <c r="E79" s="861"/>
      <c r="F79" s="861"/>
      <c r="G79" s="861"/>
      <c r="H79" s="861"/>
      <c r="I79" s="861"/>
      <c r="J79" s="861"/>
      <c r="K79" s="861"/>
      <c r="L79" s="861"/>
      <c r="M79" s="861"/>
      <c r="N79" s="861"/>
      <c r="O79" s="861"/>
      <c r="P79" s="862"/>
      <c r="Q79" s="863"/>
      <c r="R79" s="730"/>
      <c r="S79" s="730"/>
      <c r="T79" s="730"/>
      <c r="U79" s="730"/>
      <c r="V79" s="730"/>
      <c r="W79" s="730"/>
      <c r="X79" s="730"/>
      <c r="Y79" s="730"/>
      <c r="Z79" s="730"/>
      <c r="AA79" s="730"/>
      <c r="AB79" s="730"/>
      <c r="AC79" s="730"/>
      <c r="AD79" s="730"/>
      <c r="AE79" s="730"/>
      <c r="AF79" s="730"/>
      <c r="AG79" s="730"/>
      <c r="AH79" s="730"/>
      <c r="AI79" s="730"/>
      <c r="AJ79" s="730"/>
      <c r="AK79" s="730"/>
      <c r="AL79" s="730"/>
      <c r="AM79" s="730"/>
      <c r="AN79" s="730"/>
      <c r="AO79" s="730"/>
      <c r="AP79" s="730"/>
      <c r="AQ79" s="730"/>
      <c r="AR79" s="730"/>
      <c r="AS79" s="730"/>
      <c r="AT79" s="730"/>
      <c r="AU79" s="730"/>
      <c r="AV79" s="730"/>
      <c r="AW79" s="730"/>
      <c r="AX79" s="730"/>
      <c r="AY79" s="730"/>
      <c r="AZ79" s="819"/>
      <c r="BA79" s="819"/>
      <c r="BB79" s="819"/>
      <c r="BC79" s="819"/>
      <c r="BD79" s="820"/>
      <c r="BE79" s="224"/>
      <c r="BF79" s="224"/>
      <c r="BG79" s="224"/>
      <c r="BH79" s="224"/>
      <c r="BI79" s="224"/>
      <c r="BJ79" s="212"/>
      <c r="BK79" s="212"/>
      <c r="BL79" s="212"/>
      <c r="BM79" s="212"/>
      <c r="BN79" s="212"/>
      <c r="BO79" s="224"/>
      <c r="BP79" s="224"/>
      <c r="BQ79" s="221">
        <v>73</v>
      </c>
      <c r="BR79" s="226"/>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15">
      <c r="A80" s="221">
        <v>13</v>
      </c>
      <c r="B80" s="860"/>
      <c r="C80" s="861"/>
      <c r="D80" s="861"/>
      <c r="E80" s="861"/>
      <c r="F80" s="861"/>
      <c r="G80" s="861"/>
      <c r="H80" s="861"/>
      <c r="I80" s="861"/>
      <c r="J80" s="861"/>
      <c r="K80" s="861"/>
      <c r="L80" s="861"/>
      <c r="M80" s="861"/>
      <c r="N80" s="861"/>
      <c r="O80" s="861"/>
      <c r="P80" s="862"/>
      <c r="Q80" s="863"/>
      <c r="R80" s="730"/>
      <c r="S80" s="730"/>
      <c r="T80" s="730"/>
      <c r="U80" s="730"/>
      <c r="V80" s="730"/>
      <c r="W80" s="730"/>
      <c r="X80" s="730"/>
      <c r="Y80" s="730"/>
      <c r="Z80" s="730"/>
      <c r="AA80" s="730"/>
      <c r="AB80" s="730"/>
      <c r="AC80" s="730"/>
      <c r="AD80" s="730"/>
      <c r="AE80" s="730"/>
      <c r="AF80" s="730"/>
      <c r="AG80" s="730"/>
      <c r="AH80" s="730"/>
      <c r="AI80" s="730"/>
      <c r="AJ80" s="730"/>
      <c r="AK80" s="730"/>
      <c r="AL80" s="730"/>
      <c r="AM80" s="730"/>
      <c r="AN80" s="730"/>
      <c r="AO80" s="730"/>
      <c r="AP80" s="730"/>
      <c r="AQ80" s="730"/>
      <c r="AR80" s="730"/>
      <c r="AS80" s="730"/>
      <c r="AT80" s="730"/>
      <c r="AU80" s="730"/>
      <c r="AV80" s="730"/>
      <c r="AW80" s="730"/>
      <c r="AX80" s="730"/>
      <c r="AY80" s="730"/>
      <c r="AZ80" s="819"/>
      <c r="BA80" s="819"/>
      <c r="BB80" s="819"/>
      <c r="BC80" s="819"/>
      <c r="BD80" s="820"/>
      <c r="BE80" s="224"/>
      <c r="BF80" s="224"/>
      <c r="BG80" s="224"/>
      <c r="BH80" s="224"/>
      <c r="BI80" s="224"/>
      <c r="BJ80" s="224"/>
      <c r="BK80" s="224"/>
      <c r="BL80" s="224"/>
      <c r="BM80" s="224"/>
      <c r="BN80" s="224"/>
      <c r="BO80" s="224"/>
      <c r="BP80" s="224"/>
      <c r="BQ80" s="221">
        <v>74</v>
      </c>
      <c r="BR80" s="226"/>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15">
      <c r="A81" s="221">
        <v>14</v>
      </c>
      <c r="B81" s="860"/>
      <c r="C81" s="861"/>
      <c r="D81" s="861"/>
      <c r="E81" s="861"/>
      <c r="F81" s="861"/>
      <c r="G81" s="861"/>
      <c r="H81" s="861"/>
      <c r="I81" s="861"/>
      <c r="J81" s="861"/>
      <c r="K81" s="861"/>
      <c r="L81" s="861"/>
      <c r="M81" s="861"/>
      <c r="N81" s="861"/>
      <c r="O81" s="861"/>
      <c r="P81" s="862"/>
      <c r="Q81" s="863"/>
      <c r="R81" s="730"/>
      <c r="S81" s="730"/>
      <c r="T81" s="730"/>
      <c r="U81" s="730"/>
      <c r="V81" s="730"/>
      <c r="W81" s="730"/>
      <c r="X81" s="730"/>
      <c r="Y81" s="730"/>
      <c r="Z81" s="730"/>
      <c r="AA81" s="730"/>
      <c r="AB81" s="730"/>
      <c r="AC81" s="730"/>
      <c r="AD81" s="730"/>
      <c r="AE81" s="730"/>
      <c r="AF81" s="730"/>
      <c r="AG81" s="730"/>
      <c r="AH81" s="730"/>
      <c r="AI81" s="730"/>
      <c r="AJ81" s="730"/>
      <c r="AK81" s="730"/>
      <c r="AL81" s="730"/>
      <c r="AM81" s="730"/>
      <c r="AN81" s="730"/>
      <c r="AO81" s="730"/>
      <c r="AP81" s="730"/>
      <c r="AQ81" s="730"/>
      <c r="AR81" s="730"/>
      <c r="AS81" s="730"/>
      <c r="AT81" s="730"/>
      <c r="AU81" s="730"/>
      <c r="AV81" s="730"/>
      <c r="AW81" s="730"/>
      <c r="AX81" s="730"/>
      <c r="AY81" s="730"/>
      <c r="AZ81" s="819"/>
      <c r="BA81" s="819"/>
      <c r="BB81" s="819"/>
      <c r="BC81" s="819"/>
      <c r="BD81" s="820"/>
      <c r="BE81" s="224"/>
      <c r="BF81" s="224"/>
      <c r="BG81" s="224"/>
      <c r="BH81" s="224"/>
      <c r="BI81" s="224"/>
      <c r="BJ81" s="224"/>
      <c r="BK81" s="224"/>
      <c r="BL81" s="224"/>
      <c r="BM81" s="224"/>
      <c r="BN81" s="224"/>
      <c r="BO81" s="224"/>
      <c r="BP81" s="224"/>
      <c r="BQ81" s="221">
        <v>75</v>
      </c>
      <c r="BR81" s="226"/>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15">
      <c r="A82" s="221">
        <v>15</v>
      </c>
      <c r="B82" s="860"/>
      <c r="C82" s="861"/>
      <c r="D82" s="861"/>
      <c r="E82" s="861"/>
      <c r="F82" s="861"/>
      <c r="G82" s="861"/>
      <c r="H82" s="861"/>
      <c r="I82" s="861"/>
      <c r="J82" s="861"/>
      <c r="K82" s="861"/>
      <c r="L82" s="861"/>
      <c r="M82" s="861"/>
      <c r="N82" s="861"/>
      <c r="O82" s="861"/>
      <c r="P82" s="862"/>
      <c r="Q82" s="863"/>
      <c r="R82" s="730"/>
      <c r="S82" s="730"/>
      <c r="T82" s="730"/>
      <c r="U82" s="730"/>
      <c r="V82" s="730"/>
      <c r="W82" s="730"/>
      <c r="X82" s="730"/>
      <c r="Y82" s="730"/>
      <c r="Z82" s="730"/>
      <c r="AA82" s="730"/>
      <c r="AB82" s="730"/>
      <c r="AC82" s="730"/>
      <c r="AD82" s="730"/>
      <c r="AE82" s="730"/>
      <c r="AF82" s="730"/>
      <c r="AG82" s="730"/>
      <c r="AH82" s="730"/>
      <c r="AI82" s="730"/>
      <c r="AJ82" s="730"/>
      <c r="AK82" s="730"/>
      <c r="AL82" s="730"/>
      <c r="AM82" s="730"/>
      <c r="AN82" s="730"/>
      <c r="AO82" s="730"/>
      <c r="AP82" s="730"/>
      <c r="AQ82" s="730"/>
      <c r="AR82" s="730"/>
      <c r="AS82" s="730"/>
      <c r="AT82" s="730"/>
      <c r="AU82" s="730"/>
      <c r="AV82" s="730"/>
      <c r="AW82" s="730"/>
      <c r="AX82" s="730"/>
      <c r="AY82" s="730"/>
      <c r="AZ82" s="819"/>
      <c r="BA82" s="819"/>
      <c r="BB82" s="819"/>
      <c r="BC82" s="819"/>
      <c r="BD82" s="820"/>
      <c r="BE82" s="224"/>
      <c r="BF82" s="224"/>
      <c r="BG82" s="224"/>
      <c r="BH82" s="224"/>
      <c r="BI82" s="224"/>
      <c r="BJ82" s="224"/>
      <c r="BK82" s="224"/>
      <c r="BL82" s="224"/>
      <c r="BM82" s="224"/>
      <c r="BN82" s="224"/>
      <c r="BO82" s="224"/>
      <c r="BP82" s="224"/>
      <c r="BQ82" s="221">
        <v>76</v>
      </c>
      <c r="BR82" s="226"/>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15">
      <c r="A83" s="221">
        <v>16</v>
      </c>
      <c r="B83" s="860"/>
      <c r="C83" s="861"/>
      <c r="D83" s="861"/>
      <c r="E83" s="861"/>
      <c r="F83" s="861"/>
      <c r="G83" s="861"/>
      <c r="H83" s="861"/>
      <c r="I83" s="861"/>
      <c r="J83" s="861"/>
      <c r="K83" s="861"/>
      <c r="L83" s="861"/>
      <c r="M83" s="861"/>
      <c r="N83" s="861"/>
      <c r="O83" s="861"/>
      <c r="P83" s="862"/>
      <c r="Q83" s="863"/>
      <c r="R83" s="730"/>
      <c r="S83" s="730"/>
      <c r="T83" s="730"/>
      <c r="U83" s="730"/>
      <c r="V83" s="730"/>
      <c r="W83" s="730"/>
      <c r="X83" s="730"/>
      <c r="Y83" s="730"/>
      <c r="Z83" s="730"/>
      <c r="AA83" s="730"/>
      <c r="AB83" s="730"/>
      <c r="AC83" s="730"/>
      <c r="AD83" s="730"/>
      <c r="AE83" s="730"/>
      <c r="AF83" s="730"/>
      <c r="AG83" s="730"/>
      <c r="AH83" s="730"/>
      <c r="AI83" s="730"/>
      <c r="AJ83" s="730"/>
      <c r="AK83" s="730"/>
      <c r="AL83" s="730"/>
      <c r="AM83" s="730"/>
      <c r="AN83" s="730"/>
      <c r="AO83" s="730"/>
      <c r="AP83" s="730"/>
      <c r="AQ83" s="730"/>
      <c r="AR83" s="730"/>
      <c r="AS83" s="730"/>
      <c r="AT83" s="730"/>
      <c r="AU83" s="730"/>
      <c r="AV83" s="730"/>
      <c r="AW83" s="730"/>
      <c r="AX83" s="730"/>
      <c r="AY83" s="730"/>
      <c r="AZ83" s="819"/>
      <c r="BA83" s="819"/>
      <c r="BB83" s="819"/>
      <c r="BC83" s="819"/>
      <c r="BD83" s="820"/>
      <c r="BE83" s="224"/>
      <c r="BF83" s="224"/>
      <c r="BG83" s="224"/>
      <c r="BH83" s="224"/>
      <c r="BI83" s="224"/>
      <c r="BJ83" s="224"/>
      <c r="BK83" s="224"/>
      <c r="BL83" s="224"/>
      <c r="BM83" s="224"/>
      <c r="BN83" s="224"/>
      <c r="BO83" s="224"/>
      <c r="BP83" s="224"/>
      <c r="BQ83" s="221">
        <v>77</v>
      </c>
      <c r="BR83" s="226"/>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15">
      <c r="A84" s="221">
        <v>17</v>
      </c>
      <c r="B84" s="860"/>
      <c r="C84" s="861"/>
      <c r="D84" s="861"/>
      <c r="E84" s="861"/>
      <c r="F84" s="861"/>
      <c r="G84" s="861"/>
      <c r="H84" s="861"/>
      <c r="I84" s="861"/>
      <c r="J84" s="861"/>
      <c r="K84" s="861"/>
      <c r="L84" s="861"/>
      <c r="M84" s="861"/>
      <c r="N84" s="861"/>
      <c r="O84" s="861"/>
      <c r="P84" s="862"/>
      <c r="Q84" s="863"/>
      <c r="R84" s="730"/>
      <c r="S84" s="730"/>
      <c r="T84" s="730"/>
      <c r="U84" s="730"/>
      <c r="V84" s="730"/>
      <c r="W84" s="730"/>
      <c r="X84" s="730"/>
      <c r="Y84" s="730"/>
      <c r="Z84" s="730"/>
      <c r="AA84" s="730"/>
      <c r="AB84" s="730"/>
      <c r="AC84" s="730"/>
      <c r="AD84" s="730"/>
      <c r="AE84" s="730"/>
      <c r="AF84" s="730"/>
      <c r="AG84" s="730"/>
      <c r="AH84" s="730"/>
      <c r="AI84" s="730"/>
      <c r="AJ84" s="730"/>
      <c r="AK84" s="730"/>
      <c r="AL84" s="730"/>
      <c r="AM84" s="730"/>
      <c r="AN84" s="730"/>
      <c r="AO84" s="730"/>
      <c r="AP84" s="730"/>
      <c r="AQ84" s="730"/>
      <c r="AR84" s="730"/>
      <c r="AS84" s="730"/>
      <c r="AT84" s="730"/>
      <c r="AU84" s="730"/>
      <c r="AV84" s="730"/>
      <c r="AW84" s="730"/>
      <c r="AX84" s="730"/>
      <c r="AY84" s="730"/>
      <c r="AZ84" s="819"/>
      <c r="BA84" s="819"/>
      <c r="BB84" s="819"/>
      <c r="BC84" s="819"/>
      <c r="BD84" s="820"/>
      <c r="BE84" s="224"/>
      <c r="BF84" s="224"/>
      <c r="BG84" s="224"/>
      <c r="BH84" s="224"/>
      <c r="BI84" s="224"/>
      <c r="BJ84" s="224"/>
      <c r="BK84" s="224"/>
      <c r="BL84" s="224"/>
      <c r="BM84" s="224"/>
      <c r="BN84" s="224"/>
      <c r="BO84" s="224"/>
      <c r="BP84" s="224"/>
      <c r="BQ84" s="221">
        <v>78</v>
      </c>
      <c r="BR84" s="226"/>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15">
      <c r="A85" s="221">
        <v>18</v>
      </c>
      <c r="B85" s="860"/>
      <c r="C85" s="861"/>
      <c r="D85" s="861"/>
      <c r="E85" s="861"/>
      <c r="F85" s="861"/>
      <c r="G85" s="861"/>
      <c r="H85" s="861"/>
      <c r="I85" s="861"/>
      <c r="J85" s="861"/>
      <c r="K85" s="861"/>
      <c r="L85" s="861"/>
      <c r="M85" s="861"/>
      <c r="N85" s="861"/>
      <c r="O85" s="861"/>
      <c r="P85" s="862"/>
      <c r="Q85" s="863"/>
      <c r="R85" s="730"/>
      <c r="S85" s="730"/>
      <c r="T85" s="730"/>
      <c r="U85" s="730"/>
      <c r="V85" s="730"/>
      <c r="W85" s="730"/>
      <c r="X85" s="730"/>
      <c r="Y85" s="730"/>
      <c r="Z85" s="730"/>
      <c r="AA85" s="730"/>
      <c r="AB85" s="730"/>
      <c r="AC85" s="730"/>
      <c r="AD85" s="730"/>
      <c r="AE85" s="730"/>
      <c r="AF85" s="730"/>
      <c r="AG85" s="730"/>
      <c r="AH85" s="730"/>
      <c r="AI85" s="730"/>
      <c r="AJ85" s="730"/>
      <c r="AK85" s="730"/>
      <c r="AL85" s="730"/>
      <c r="AM85" s="730"/>
      <c r="AN85" s="730"/>
      <c r="AO85" s="730"/>
      <c r="AP85" s="730"/>
      <c r="AQ85" s="730"/>
      <c r="AR85" s="730"/>
      <c r="AS85" s="730"/>
      <c r="AT85" s="730"/>
      <c r="AU85" s="730"/>
      <c r="AV85" s="730"/>
      <c r="AW85" s="730"/>
      <c r="AX85" s="730"/>
      <c r="AY85" s="730"/>
      <c r="AZ85" s="819"/>
      <c r="BA85" s="819"/>
      <c r="BB85" s="819"/>
      <c r="BC85" s="819"/>
      <c r="BD85" s="820"/>
      <c r="BE85" s="224"/>
      <c r="BF85" s="224"/>
      <c r="BG85" s="224"/>
      <c r="BH85" s="224"/>
      <c r="BI85" s="224"/>
      <c r="BJ85" s="224"/>
      <c r="BK85" s="224"/>
      <c r="BL85" s="224"/>
      <c r="BM85" s="224"/>
      <c r="BN85" s="224"/>
      <c r="BO85" s="224"/>
      <c r="BP85" s="224"/>
      <c r="BQ85" s="221">
        <v>79</v>
      </c>
      <c r="BR85" s="226"/>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15">
      <c r="A86" s="221">
        <v>19</v>
      </c>
      <c r="B86" s="860"/>
      <c r="C86" s="861"/>
      <c r="D86" s="861"/>
      <c r="E86" s="861"/>
      <c r="F86" s="861"/>
      <c r="G86" s="861"/>
      <c r="H86" s="861"/>
      <c r="I86" s="861"/>
      <c r="J86" s="861"/>
      <c r="K86" s="861"/>
      <c r="L86" s="861"/>
      <c r="M86" s="861"/>
      <c r="N86" s="861"/>
      <c r="O86" s="861"/>
      <c r="P86" s="862"/>
      <c r="Q86" s="863"/>
      <c r="R86" s="730"/>
      <c r="S86" s="730"/>
      <c r="T86" s="730"/>
      <c r="U86" s="730"/>
      <c r="V86" s="730"/>
      <c r="W86" s="730"/>
      <c r="X86" s="730"/>
      <c r="Y86" s="730"/>
      <c r="Z86" s="730"/>
      <c r="AA86" s="730"/>
      <c r="AB86" s="730"/>
      <c r="AC86" s="730"/>
      <c r="AD86" s="730"/>
      <c r="AE86" s="730"/>
      <c r="AF86" s="730"/>
      <c r="AG86" s="730"/>
      <c r="AH86" s="730"/>
      <c r="AI86" s="730"/>
      <c r="AJ86" s="730"/>
      <c r="AK86" s="730"/>
      <c r="AL86" s="730"/>
      <c r="AM86" s="730"/>
      <c r="AN86" s="730"/>
      <c r="AO86" s="730"/>
      <c r="AP86" s="730"/>
      <c r="AQ86" s="730"/>
      <c r="AR86" s="730"/>
      <c r="AS86" s="730"/>
      <c r="AT86" s="730"/>
      <c r="AU86" s="730"/>
      <c r="AV86" s="730"/>
      <c r="AW86" s="730"/>
      <c r="AX86" s="730"/>
      <c r="AY86" s="730"/>
      <c r="AZ86" s="819"/>
      <c r="BA86" s="819"/>
      <c r="BB86" s="819"/>
      <c r="BC86" s="819"/>
      <c r="BD86" s="820"/>
      <c r="BE86" s="224"/>
      <c r="BF86" s="224"/>
      <c r="BG86" s="224"/>
      <c r="BH86" s="224"/>
      <c r="BI86" s="224"/>
      <c r="BJ86" s="224"/>
      <c r="BK86" s="224"/>
      <c r="BL86" s="224"/>
      <c r="BM86" s="224"/>
      <c r="BN86" s="224"/>
      <c r="BO86" s="224"/>
      <c r="BP86" s="224"/>
      <c r="BQ86" s="221">
        <v>80</v>
      </c>
      <c r="BR86" s="226"/>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15">
      <c r="A87" s="227">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4"/>
      <c r="BF87" s="224"/>
      <c r="BG87" s="224"/>
      <c r="BH87" s="224"/>
      <c r="BI87" s="224"/>
      <c r="BJ87" s="224"/>
      <c r="BK87" s="224"/>
      <c r="BL87" s="224"/>
      <c r="BM87" s="224"/>
      <c r="BN87" s="224"/>
      <c r="BO87" s="224"/>
      <c r="BP87" s="224"/>
      <c r="BQ87" s="221">
        <v>81</v>
      </c>
      <c r="BR87" s="226"/>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
      <c r="A88" s="223" t="s">
        <v>379</v>
      </c>
      <c r="B88" s="777" t="s">
        <v>400</v>
      </c>
      <c r="C88" s="778"/>
      <c r="D88" s="778"/>
      <c r="E88" s="778"/>
      <c r="F88" s="778"/>
      <c r="G88" s="778"/>
      <c r="H88" s="778"/>
      <c r="I88" s="778"/>
      <c r="J88" s="778"/>
      <c r="K88" s="778"/>
      <c r="L88" s="778"/>
      <c r="M88" s="778"/>
      <c r="N88" s="778"/>
      <c r="O88" s="778"/>
      <c r="P88" s="779"/>
      <c r="Q88" s="827"/>
      <c r="R88" s="828"/>
      <c r="S88" s="828"/>
      <c r="T88" s="828"/>
      <c r="U88" s="828"/>
      <c r="V88" s="828"/>
      <c r="W88" s="828"/>
      <c r="X88" s="828"/>
      <c r="Y88" s="828"/>
      <c r="Z88" s="828"/>
      <c r="AA88" s="828"/>
      <c r="AB88" s="828"/>
      <c r="AC88" s="828"/>
      <c r="AD88" s="828"/>
      <c r="AE88" s="828"/>
      <c r="AF88" s="831">
        <v>297</v>
      </c>
      <c r="AG88" s="831"/>
      <c r="AH88" s="831"/>
      <c r="AI88" s="831"/>
      <c r="AJ88" s="831"/>
      <c r="AK88" s="828"/>
      <c r="AL88" s="828"/>
      <c r="AM88" s="828"/>
      <c r="AN88" s="828"/>
      <c r="AO88" s="828"/>
      <c r="AP88" s="831">
        <v>450</v>
      </c>
      <c r="AQ88" s="831"/>
      <c r="AR88" s="831"/>
      <c r="AS88" s="831"/>
      <c r="AT88" s="831"/>
      <c r="AU88" s="831" t="s">
        <v>545</v>
      </c>
      <c r="AV88" s="831"/>
      <c r="AW88" s="831"/>
      <c r="AX88" s="831"/>
      <c r="AY88" s="831"/>
      <c r="AZ88" s="836"/>
      <c r="BA88" s="836"/>
      <c r="BB88" s="836"/>
      <c r="BC88" s="836"/>
      <c r="BD88" s="837"/>
      <c r="BE88" s="224"/>
      <c r="BF88" s="224"/>
      <c r="BG88" s="224"/>
      <c r="BH88" s="224"/>
      <c r="BI88" s="224"/>
      <c r="BJ88" s="224"/>
      <c r="BK88" s="224"/>
      <c r="BL88" s="224"/>
      <c r="BM88" s="224"/>
      <c r="BN88" s="224"/>
      <c r="BO88" s="224"/>
      <c r="BP88" s="224"/>
      <c r="BQ88" s="221">
        <v>82</v>
      </c>
      <c r="BR88" s="226"/>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379</v>
      </c>
      <c r="BR102" s="777" t="s">
        <v>401</v>
      </c>
      <c r="BS102" s="778"/>
      <c r="BT102" s="778"/>
      <c r="BU102" s="778"/>
      <c r="BV102" s="778"/>
      <c r="BW102" s="778"/>
      <c r="BX102" s="778"/>
      <c r="BY102" s="778"/>
      <c r="BZ102" s="778"/>
      <c r="CA102" s="778"/>
      <c r="CB102" s="778"/>
      <c r="CC102" s="778"/>
      <c r="CD102" s="778"/>
      <c r="CE102" s="778"/>
      <c r="CF102" s="778"/>
      <c r="CG102" s="779"/>
      <c r="CH102" s="874"/>
      <c r="CI102" s="875"/>
      <c r="CJ102" s="875"/>
      <c r="CK102" s="875"/>
      <c r="CL102" s="876"/>
      <c r="CM102" s="874"/>
      <c r="CN102" s="875"/>
      <c r="CO102" s="875"/>
      <c r="CP102" s="875"/>
      <c r="CQ102" s="876"/>
      <c r="CR102" s="877">
        <v>25</v>
      </c>
      <c r="CS102" s="839"/>
      <c r="CT102" s="839"/>
      <c r="CU102" s="839"/>
      <c r="CV102" s="878"/>
      <c r="CW102" s="877">
        <v>38</v>
      </c>
      <c r="CX102" s="839"/>
      <c r="CY102" s="839"/>
      <c r="CZ102" s="839"/>
      <c r="DA102" s="878"/>
      <c r="DB102" s="877" t="s">
        <v>486</v>
      </c>
      <c r="DC102" s="839"/>
      <c r="DD102" s="839"/>
      <c r="DE102" s="839"/>
      <c r="DF102" s="878"/>
      <c r="DG102" s="877" t="s">
        <v>486</v>
      </c>
      <c r="DH102" s="839"/>
      <c r="DI102" s="839"/>
      <c r="DJ102" s="839"/>
      <c r="DK102" s="878"/>
      <c r="DL102" s="877" t="s">
        <v>486</v>
      </c>
      <c r="DM102" s="839"/>
      <c r="DN102" s="839"/>
      <c r="DO102" s="839"/>
      <c r="DP102" s="878"/>
      <c r="DQ102" s="877" t="s">
        <v>486</v>
      </c>
      <c r="DR102" s="839"/>
      <c r="DS102" s="839"/>
      <c r="DT102" s="839"/>
      <c r="DU102" s="878"/>
      <c r="DV102" s="777"/>
      <c r="DW102" s="778"/>
      <c r="DX102" s="778"/>
      <c r="DY102" s="778"/>
      <c r="DZ102" s="901"/>
      <c r="EA102" s="212"/>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02" t="s">
        <v>402</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03" t="s">
        <v>403</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16" t="s">
        <v>404</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405</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04" t="s">
        <v>406</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407</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15">
      <c r="A109" s="899" t="s">
        <v>408</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409</v>
      </c>
      <c r="AB109" s="880"/>
      <c r="AC109" s="880"/>
      <c r="AD109" s="880"/>
      <c r="AE109" s="881"/>
      <c r="AF109" s="879" t="s">
        <v>410</v>
      </c>
      <c r="AG109" s="880"/>
      <c r="AH109" s="880"/>
      <c r="AI109" s="880"/>
      <c r="AJ109" s="881"/>
      <c r="AK109" s="879" t="s">
        <v>294</v>
      </c>
      <c r="AL109" s="880"/>
      <c r="AM109" s="880"/>
      <c r="AN109" s="880"/>
      <c r="AO109" s="881"/>
      <c r="AP109" s="879" t="s">
        <v>411</v>
      </c>
      <c r="AQ109" s="880"/>
      <c r="AR109" s="880"/>
      <c r="AS109" s="880"/>
      <c r="AT109" s="882"/>
      <c r="AU109" s="899" t="s">
        <v>408</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409</v>
      </c>
      <c r="BR109" s="880"/>
      <c r="BS109" s="880"/>
      <c r="BT109" s="880"/>
      <c r="BU109" s="881"/>
      <c r="BV109" s="879" t="s">
        <v>410</v>
      </c>
      <c r="BW109" s="880"/>
      <c r="BX109" s="880"/>
      <c r="BY109" s="880"/>
      <c r="BZ109" s="881"/>
      <c r="CA109" s="879" t="s">
        <v>294</v>
      </c>
      <c r="CB109" s="880"/>
      <c r="CC109" s="880"/>
      <c r="CD109" s="880"/>
      <c r="CE109" s="881"/>
      <c r="CF109" s="900" t="s">
        <v>411</v>
      </c>
      <c r="CG109" s="900"/>
      <c r="CH109" s="900"/>
      <c r="CI109" s="900"/>
      <c r="CJ109" s="900"/>
      <c r="CK109" s="879" t="s">
        <v>412</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409</v>
      </c>
      <c r="DH109" s="880"/>
      <c r="DI109" s="880"/>
      <c r="DJ109" s="880"/>
      <c r="DK109" s="881"/>
      <c r="DL109" s="879" t="s">
        <v>410</v>
      </c>
      <c r="DM109" s="880"/>
      <c r="DN109" s="880"/>
      <c r="DO109" s="880"/>
      <c r="DP109" s="881"/>
      <c r="DQ109" s="879" t="s">
        <v>294</v>
      </c>
      <c r="DR109" s="880"/>
      <c r="DS109" s="880"/>
      <c r="DT109" s="880"/>
      <c r="DU109" s="881"/>
      <c r="DV109" s="879" t="s">
        <v>411</v>
      </c>
      <c r="DW109" s="880"/>
      <c r="DX109" s="880"/>
      <c r="DY109" s="880"/>
      <c r="DZ109" s="882"/>
    </row>
    <row r="110" spans="1:131" s="212" customFormat="1" ht="26.25" customHeight="1" x14ac:dyDescent="0.15">
      <c r="A110" s="883" t="s">
        <v>413</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333891</v>
      </c>
      <c r="AB110" s="887"/>
      <c r="AC110" s="887"/>
      <c r="AD110" s="887"/>
      <c r="AE110" s="888"/>
      <c r="AF110" s="889">
        <v>320011</v>
      </c>
      <c r="AG110" s="887"/>
      <c r="AH110" s="887"/>
      <c r="AI110" s="887"/>
      <c r="AJ110" s="888"/>
      <c r="AK110" s="889">
        <v>349685</v>
      </c>
      <c r="AL110" s="887"/>
      <c r="AM110" s="887"/>
      <c r="AN110" s="887"/>
      <c r="AO110" s="888"/>
      <c r="AP110" s="890">
        <v>48</v>
      </c>
      <c r="AQ110" s="891"/>
      <c r="AR110" s="891"/>
      <c r="AS110" s="891"/>
      <c r="AT110" s="892"/>
      <c r="AU110" s="893" t="s">
        <v>69</v>
      </c>
      <c r="AV110" s="894"/>
      <c r="AW110" s="894"/>
      <c r="AX110" s="894"/>
      <c r="AY110" s="894"/>
      <c r="AZ110" s="916" t="s">
        <v>414</v>
      </c>
      <c r="BA110" s="884"/>
      <c r="BB110" s="884"/>
      <c r="BC110" s="884"/>
      <c r="BD110" s="884"/>
      <c r="BE110" s="884"/>
      <c r="BF110" s="884"/>
      <c r="BG110" s="884"/>
      <c r="BH110" s="884"/>
      <c r="BI110" s="884"/>
      <c r="BJ110" s="884"/>
      <c r="BK110" s="884"/>
      <c r="BL110" s="884"/>
      <c r="BM110" s="884"/>
      <c r="BN110" s="884"/>
      <c r="BO110" s="884"/>
      <c r="BP110" s="885"/>
      <c r="BQ110" s="917">
        <v>2799165</v>
      </c>
      <c r="BR110" s="918"/>
      <c r="BS110" s="918"/>
      <c r="BT110" s="918"/>
      <c r="BU110" s="918"/>
      <c r="BV110" s="918">
        <v>2718490</v>
      </c>
      <c r="BW110" s="918"/>
      <c r="BX110" s="918"/>
      <c r="BY110" s="918"/>
      <c r="BZ110" s="918"/>
      <c r="CA110" s="918">
        <v>2973609</v>
      </c>
      <c r="CB110" s="918"/>
      <c r="CC110" s="918"/>
      <c r="CD110" s="918"/>
      <c r="CE110" s="918"/>
      <c r="CF110" s="931">
        <v>407.8</v>
      </c>
      <c r="CG110" s="932"/>
      <c r="CH110" s="932"/>
      <c r="CI110" s="932"/>
      <c r="CJ110" s="932"/>
      <c r="CK110" s="933" t="s">
        <v>415</v>
      </c>
      <c r="CL110" s="934"/>
      <c r="CM110" s="916" t="s">
        <v>416</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121</v>
      </c>
      <c r="DH110" s="918"/>
      <c r="DI110" s="918"/>
      <c r="DJ110" s="918"/>
      <c r="DK110" s="918"/>
      <c r="DL110" s="918" t="s">
        <v>121</v>
      </c>
      <c r="DM110" s="918"/>
      <c r="DN110" s="918"/>
      <c r="DO110" s="918"/>
      <c r="DP110" s="918"/>
      <c r="DQ110" s="918" t="s">
        <v>121</v>
      </c>
      <c r="DR110" s="918"/>
      <c r="DS110" s="918"/>
      <c r="DT110" s="918"/>
      <c r="DU110" s="918"/>
      <c r="DV110" s="919" t="s">
        <v>121</v>
      </c>
      <c r="DW110" s="919"/>
      <c r="DX110" s="919"/>
      <c r="DY110" s="919"/>
      <c r="DZ110" s="920"/>
    </row>
    <row r="111" spans="1:131" s="212" customFormat="1" ht="26.25" customHeight="1" x14ac:dyDescent="0.15">
      <c r="A111" s="921" t="s">
        <v>417</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121</v>
      </c>
      <c r="AB111" s="925"/>
      <c r="AC111" s="925"/>
      <c r="AD111" s="925"/>
      <c r="AE111" s="926"/>
      <c r="AF111" s="927" t="s">
        <v>121</v>
      </c>
      <c r="AG111" s="925"/>
      <c r="AH111" s="925"/>
      <c r="AI111" s="925"/>
      <c r="AJ111" s="926"/>
      <c r="AK111" s="927" t="s">
        <v>121</v>
      </c>
      <c r="AL111" s="925"/>
      <c r="AM111" s="925"/>
      <c r="AN111" s="925"/>
      <c r="AO111" s="926"/>
      <c r="AP111" s="928" t="s">
        <v>121</v>
      </c>
      <c r="AQ111" s="929"/>
      <c r="AR111" s="929"/>
      <c r="AS111" s="929"/>
      <c r="AT111" s="930"/>
      <c r="AU111" s="895"/>
      <c r="AV111" s="896"/>
      <c r="AW111" s="896"/>
      <c r="AX111" s="896"/>
      <c r="AY111" s="896"/>
      <c r="AZ111" s="909" t="s">
        <v>418</v>
      </c>
      <c r="BA111" s="910"/>
      <c r="BB111" s="910"/>
      <c r="BC111" s="910"/>
      <c r="BD111" s="910"/>
      <c r="BE111" s="910"/>
      <c r="BF111" s="910"/>
      <c r="BG111" s="910"/>
      <c r="BH111" s="910"/>
      <c r="BI111" s="910"/>
      <c r="BJ111" s="910"/>
      <c r="BK111" s="910"/>
      <c r="BL111" s="910"/>
      <c r="BM111" s="910"/>
      <c r="BN111" s="910"/>
      <c r="BO111" s="910"/>
      <c r="BP111" s="911"/>
      <c r="BQ111" s="912" t="s">
        <v>121</v>
      </c>
      <c r="BR111" s="913"/>
      <c r="BS111" s="913"/>
      <c r="BT111" s="913"/>
      <c r="BU111" s="913"/>
      <c r="BV111" s="913" t="s">
        <v>121</v>
      </c>
      <c r="BW111" s="913"/>
      <c r="BX111" s="913"/>
      <c r="BY111" s="913"/>
      <c r="BZ111" s="913"/>
      <c r="CA111" s="913" t="s">
        <v>121</v>
      </c>
      <c r="CB111" s="913"/>
      <c r="CC111" s="913"/>
      <c r="CD111" s="913"/>
      <c r="CE111" s="913"/>
      <c r="CF111" s="907" t="s">
        <v>121</v>
      </c>
      <c r="CG111" s="908"/>
      <c r="CH111" s="908"/>
      <c r="CI111" s="908"/>
      <c r="CJ111" s="908"/>
      <c r="CK111" s="935"/>
      <c r="CL111" s="936"/>
      <c r="CM111" s="909" t="s">
        <v>419</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121</v>
      </c>
      <c r="DH111" s="913"/>
      <c r="DI111" s="913"/>
      <c r="DJ111" s="913"/>
      <c r="DK111" s="913"/>
      <c r="DL111" s="913" t="s">
        <v>121</v>
      </c>
      <c r="DM111" s="913"/>
      <c r="DN111" s="913"/>
      <c r="DO111" s="913"/>
      <c r="DP111" s="913"/>
      <c r="DQ111" s="913" t="s">
        <v>121</v>
      </c>
      <c r="DR111" s="913"/>
      <c r="DS111" s="913"/>
      <c r="DT111" s="913"/>
      <c r="DU111" s="913"/>
      <c r="DV111" s="914" t="s">
        <v>121</v>
      </c>
      <c r="DW111" s="914"/>
      <c r="DX111" s="914"/>
      <c r="DY111" s="914"/>
      <c r="DZ111" s="915"/>
    </row>
    <row r="112" spans="1:131" s="212" customFormat="1" ht="26.25" customHeight="1" x14ac:dyDescent="0.15">
      <c r="A112" s="939" t="s">
        <v>420</v>
      </c>
      <c r="B112" s="940"/>
      <c r="C112" s="910" t="s">
        <v>421</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121</v>
      </c>
      <c r="AB112" s="946"/>
      <c r="AC112" s="946"/>
      <c r="AD112" s="946"/>
      <c r="AE112" s="947"/>
      <c r="AF112" s="948" t="s">
        <v>121</v>
      </c>
      <c r="AG112" s="946"/>
      <c r="AH112" s="946"/>
      <c r="AI112" s="946"/>
      <c r="AJ112" s="947"/>
      <c r="AK112" s="948" t="s">
        <v>121</v>
      </c>
      <c r="AL112" s="946"/>
      <c r="AM112" s="946"/>
      <c r="AN112" s="946"/>
      <c r="AO112" s="947"/>
      <c r="AP112" s="949" t="s">
        <v>121</v>
      </c>
      <c r="AQ112" s="950"/>
      <c r="AR112" s="950"/>
      <c r="AS112" s="950"/>
      <c r="AT112" s="951"/>
      <c r="AU112" s="895"/>
      <c r="AV112" s="896"/>
      <c r="AW112" s="896"/>
      <c r="AX112" s="896"/>
      <c r="AY112" s="896"/>
      <c r="AZ112" s="909" t="s">
        <v>422</v>
      </c>
      <c r="BA112" s="910"/>
      <c r="BB112" s="910"/>
      <c r="BC112" s="910"/>
      <c r="BD112" s="910"/>
      <c r="BE112" s="910"/>
      <c r="BF112" s="910"/>
      <c r="BG112" s="910"/>
      <c r="BH112" s="910"/>
      <c r="BI112" s="910"/>
      <c r="BJ112" s="910"/>
      <c r="BK112" s="910"/>
      <c r="BL112" s="910"/>
      <c r="BM112" s="910"/>
      <c r="BN112" s="910"/>
      <c r="BO112" s="910"/>
      <c r="BP112" s="911"/>
      <c r="BQ112" s="912">
        <v>96962</v>
      </c>
      <c r="BR112" s="913"/>
      <c r="BS112" s="913"/>
      <c r="BT112" s="913"/>
      <c r="BU112" s="913"/>
      <c r="BV112" s="913">
        <v>86200</v>
      </c>
      <c r="BW112" s="913"/>
      <c r="BX112" s="913"/>
      <c r="BY112" s="913"/>
      <c r="BZ112" s="913"/>
      <c r="CA112" s="913">
        <v>112020</v>
      </c>
      <c r="CB112" s="913"/>
      <c r="CC112" s="913"/>
      <c r="CD112" s="913"/>
      <c r="CE112" s="913"/>
      <c r="CF112" s="907">
        <v>15.4</v>
      </c>
      <c r="CG112" s="908"/>
      <c r="CH112" s="908"/>
      <c r="CI112" s="908"/>
      <c r="CJ112" s="908"/>
      <c r="CK112" s="935"/>
      <c r="CL112" s="936"/>
      <c r="CM112" s="909" t="s">
        <v>423</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121</v>
      </c>
      <c r="DH112" s="913"/>
      <c r="DI112" s="913"/>
      <c r="DJ112" s="913"/>
      <c r="DK112" s="913"/>
      <c r="DL112" s="913" t="s">
        <v>121</v>
      </c>
      <c r="DM112" s="913"/>
      <c r="DN112" s="913"/>
      <c r="DO112" s="913"/>
      <c r="DP112" s="913"/>
      <c r="DQ112" s="913" t="s">
        <v>121</v>
      </c>
      <c r="DR112" s="913"/>
      <c r="DS112" s="913"/>
      <c r="DT112" s="913"/>
      <c r="DU112" s="913"/>
      <c r="DV112" s="914" t="s">
        <v>121</v>
      </c>
      <c r="DW112" s="914"/>
      <c r="DX112" s="914"/>
      <c r="DY112" s="914"/>
      <c r="DZ112" s="915"/>
    </row>
    <row r="113" spans="1:130" s="212" customFormat="1" ht="26.25" customHeight="1" x14ac:dyDescent="0.15">
      <c r="A113" s="941"/>
      <c r="B113" s="942"/>
      <c r="C113" s="910" t="s">
        <v>424</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4149</v>
      </c>
      <c r="AB113" s="925"/>
      <c r="AC113" s="925"/>
      <c r="AD113" s="925"/>
      <c r="AE113" s="926"/>
      <c r="AF113" s="927">
        <v>4547</v>
      </c>
      <c r="AG113" s="925"/>
      <c r="AH113" s="925"/>
      <c r="AI113" s="925"/>
      <c r="AJ113" s="926"/>
      <c r="AK113" s="927">
        <v>6957</v>
      </c>
      <c r="AL113" s="925"/>
      <c r="AM113" s="925"/>
      <c r="AN113" s="925"/>
      <c r="AO113" s="926"/>
      <c r="AP113" s="928">
        <v>1</v>
      </c>
      <c r="AQ113" s="929"/>
      <c r="AR113" s="929"/>
      <c r="AS113" s="929"/>
      <c r="AT113" s="930"/>
      <c r="AU113" s="895"/>
      <c r="AV113" s="896"/>
      <c r="AW113" s="896"/>
      <c r="AX113" s="896"/>
      <c r="AY113" s="896"/>
      <c r="AZ113" s="909" t="s">
        <v>425</v>
      </c>
      <c r="BA113" s="910"/>
      <c r="BB113" s="910"/>
      <c r="BC113" s="910"/>
      <c r="BD113" s="910"/>
      <c r="BE113" s="910"/>
      <c r="BF113" s="910"/>
      <c r="BG113" s="910"/>
      <c r="BH113" s="910"/>
      <c r="BI113" s="910"/>
      <c r="BJ113" s="910"/>
      <c r="BK113" s="910"/>
      <c r="BL113" s="910"/>
      <c r="BM113" s="910"/>
      <c r="BN113" s="910"/>
      <c r="BO113" s="910"/>
      <c r="BP113" s="911"/>
      <c r="BQ113" s="912" t="s">
        <v>121</v>
      </c>
      <c r="BR113" s="913"/>
      <c r="BS113" s="913"/>
      <c r="BT113" s="913"/>
      <c r="BU113" s="913"/>
      <c r="BV113" s="913" t="s">
        <v>121</v>
      </c>
      <c r="BW113" s="913"/>
      <c r="BX113" s="913"/>
      <c r="BY113" s="913"/>
      <c r="BZ113" s="913"/>
      <c r="CA113" s="913" t="s">
        <v>121</v>
      </c>
      <c r="CB113" s="913"/>
      <c r="CC113" s="913"/>
      <c r="CD113" s="913"/>
      <c r="CE113" s="913"/>
      <c r="CF113" s="907" t="s">
        <v>121</v>
      </c>
      <c r="CG113" s="908"/>
      <c r="CH113" s="908"/>
      <c r="CI113" s="908"/>
      <c r="CJ113" s="908"/>
      <c r="CK113" s="935"/>
      <c r="CL113" s="936"/>
      <c r="CM113" s="909" t="s">
        <v>426</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121</v>
      </c>
      <c r="DH113" s="946"/>
      <c r="DI113" s="946"/>
      <c r="DJ113" s="946"/>
      <c r="DK113" s="947"/>
      <c r="DL113" s="948" t="s">
        <v>121</v>
      </c>
      <c r="DM113" s="946"/>
      <c r="DN113" s="946"/>
      <c r="DO113" s="946"/>
      <c r="DP113" s="947"/>
      <c r="DQ113" s="948" t="s">
        <v>121</v>
      </c>
      <c r="DR113" s="946"/>
      <c r="DS113" s="946"/>
      <c r="DT113" s="946"/>
      <c r="DU113" s="947"/>
      <c r="DV113" s="949" t="s">
        <v>121</v>
      </c>
      <c r="DW113" s="950"/>
      <c r="DX113" s="950"/>
      <c r="DY113" s="950"/>
      <c r="DZ113" s="951"/>
    </row>
    <row r="114" spans="1:130" s="212" customFormat="1" ht="26.25" customHeight="1" x14ac:dyDescent="0.15">
      <c r="A114" s="941"/>
      <c r="B114" s="942"/>
      <c r="C114" s="910" t="s">
        <v>427</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267</v>
      </c>
      <c r="AB114" s="946"/>
      <c r="AC114" s="946"/>
      <c r="AD114" s="946"/>
      <c r="AE114" s="947"/>
      <c r="AF114" s="948">
        <v>250</v>
      </c>
      <c r="AG114" s="946"/>
      <c r="AH114" s="946"/>
      <c r="AI114" s="946"/>
      <c r="AJ114" s="947"/>
      <c r="AK114" s="948">
        <v>129</v>
      </c>
      <c r="AL114" s="946"/>
      <c r="AM114" s="946"/>
      <c r="AN114" s="946"/>
      <c r="AO114" s="947"/>
      <c r="AP114" s="949">
        <v>0</v>
      </c>
      <c r="AQ114" s="950"/>
      <c r="AR114" s="950"/>
      <c r="AS114" s="950"/>
      <c r="AT114" s="951"/>
      <c r="AU114" s="895"/>
      <c r="AV114" s="896"/>
      <c r="AW114" s="896"/>
      <c r="AX114" s="896"/>
      <c r="AY114" s="896"/>
      <c r="AZ114" s="909" t="s">
        <v>428</v>
      </c>
      <c r="BA114" s="910"/>
      <c r="BB114" s="910"/>
      <c r="BC114" s="910"/>
      <c r="BD114" s="910"/>
      <c r="BE114" s="910"/>
      <c r="BF114" s="910"/>
      <c r="BG114" s="910"/>
      <c r="BH114" s="910"/>
      <c r="BI114" s="910"/>
      <c r="BJ114" s="910"/>
      <c r="BK114" s="910"/>
      <c r="BL114" s="910"/>
      <c r="BM114" s="910"/>
      <c r="BN114" s="910"/>
      <c r="BO114" s="910"/>
      <c r="BP114" s="911"/>
      <c r="BQ114" s="912" t="s">
        <v>121</v>
      </c>
      <c r="BR114" s="913"/>
      <c r="BS114" s="913"/>
      <c r="BT114" s="913"/>
      <c r="BU114" s="913"/>
      <c r="BV114" s="913" t="s">
        <v>121</v>
      </c>
      <c r="BW114" s="913"/>
      <c r="BX114" s="913"/>
      <c r="BY114" s="913"/>
      <c r="BZ114" s="913"/>
      <c r="CA114" s="913" t="s">
        <v>121</v>
      </c>
      <c r="CB114" s="913"/>
      <c r="CC114" s="913"/>
      <c r="CD114" s="913"/>
      <c r="CE114" s="913"/>
      <c r="CF114" s="907" t="s">
        <v>121</v>
      </c>
      <c r="CG114" s="908"/>
      <c r="CH114" s="908"/>
      <c r="CI114" s="908"/>
      <c r="CJ114" s="908"/>
      <c r="CK114" s="935"/>
      <c r="CL114" s="936"/>
      <c r="CM114" s="909" t="s">
        <v>429</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121</v>
      </c>
      <c r="DH114" s="946"/>
      <c r="DI114" s="946"/>
      <c r="DJ114" s="946"/>
      <c r="DK114" s="947"/>
      <c r="DL114" s="948" t="s">
        <v>121</v>
      </c>
      <c r="DM114" s="946"/>
      <c r="DN114" s="946"/>
      <c r="DO114" s="946"/>
      <c r="DP114" s="947"/>
      <c r="DQ114" s="948" t="s">
        <v>121</v>
      </c>
      <c r="DR114" s="946"/>
      <c r="DS114" s="946"/>
      <c r="DT114" s="946"/>
      <c r="DU114" s="947"/>
      <c r="DV114" s="949" t="s">
        <v>121</v>
      </c>
      <c r="DW114" s="950"/>
      <c r="DX114" s="950"/>
      <c r="DY114" s="950"/>
      <c r="DZ114" s="951"/>
    </row>
    <row r="115" spans="1:130" s="212" customFormat="1" ht="26.25" customHeight="1" x14ac:dyDescent="0.15">
      <c r="A115" s="941"/>
      <c r="B115" s="942"/>
      <c r="C115" s="910" t="s">
        <v>430</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t="s">
        <v>121</v>
      </c>
      <c r="AB115" s="925"/>
      <c r="AC115" s="925"/>
      <c r="AD115" s="925"/>
      <c r="AE115" s="926"/>
      <c r="AF115" s="927" t="s">
        <v>121</v>
      </c>
      <c r="AG115" s="925"/>
      <c r="AH115" s="925"/>
      <c r="AI115" s="925"/>
      <c r="AJ115" s="926"/>
      <c r="AK115" s="927" t="s">
        <v>121</v>
      </c>
      <c r="AL115" s="925"/>
      <c r="AM115" s="925"/>
      <c r="AN115" s="925"/>
      <c r="AO115" s="926"/>
      <c r="AP115" s="928" t="s">
        <v>121</v>
      </c>
      <c r="AQ115" s="929"/>
      <c r="AR115" s="929"/>
      <c r="AS115" s="929"/>
      <c r="AT115" s="930"/>
      <c r="AU115" s="895"/>
      <c r="AV115" s="896"/>
      <c r="AW115" s="896"/>
      <c r="AX115" s="896"/>
      <c r="AY115" s="896"/>
      <c r="AZ115" s="909" t="s">
        <v>431</v>
      </c>
      <c r="BA115" s="910"/>
      <c r="BB115" s="910"/>
      <c r="BC115" s="910"/>
      <c r="BD115" s="910"/>
      <c r="BE115" s="910"/>
      <c r="BF115" s="910"/>
      <c r="BG115" s="910"/>
      <c r="BH115" s="910"/>
      <c r="BI115" s="910"/>
      <c r="BJ115" s="910"/>
      <c r="BK115" s="910"/>
      <c r="BL115" s="910"/>
      <c r="BM115" s="910"/>
      <c r="BN115" s="910"/>
      <c r="BO115" s="910"/>
      <c r="BP115" s="911"/>
      <c r="BQ115" s="912" t="s">
        <v>121</v>
      </c>
      <c r="BR115" s="913"/>
      <c r="BS115" s="913"/>
      <c r="BT115" s="913"/>
      <c r="BU115" s="913"/>
      <c r="BV115" s="913" t="s">
        <v>121</v>
      </c>
      <c r="BW115" s="913"/>
      <c r="BX115" s="913"/>
      <c r="BY115" s="913"/>
      <c r="BZ115" s="913"/>
      <c r="CA115" s="913" t="s">
        <v>121</v>
      </c>
      <c r="CB115" s="913"/>
      <c r="CC115" s="913"/>
      <c r="CD115" s="913"/>
      <c r="CE115" s="913"/>
      <c r="CF115" s="907" t="s">
        <v>121</v>
      </c>
      <c r="CG115" s="908"/>
      <c r="CH115" s="908"/>
      <c r="CI115" s="908"/>
      <c r="CJ115" s="908"/>
      <c r="CK115" s="935"/>
      <c r="CL115" s="936"/>
      <c r="CM115" s="909" t="s">
        <v>432</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121</v>
      </c>
      <c r="DH115" s="946"/>
      <c r="DI115" s="946"/>
      <c r="DJ115" s="946"/>
      <c r="DK115" s="947"/>
      <c r="DL115" s="948" t="s">
        <v>121</v>
      </c>
      <c r="DM115" s="946"/>
      <c r="DN115" s="946"/>
      <c r="DO115" s="946"/>
      <c r="DP115" s="947"/>
      <c r="DQ115" s="948" t="s">
        <v>121</v>
      </c>
      <c r="DR115" s="946"/>
      <c r="DS115" s="946"/>
      <c r="DT115" s="946"/>
      <c r="DU115" s="947"/>
      <c r="DV115" s="949" t="s">
        <v>121</v>
      </c>
      <c r="DW115" s="950"/>
      <c r="DX115" s="950"/>
      <c r="DY115" s="950"/>
      <c r="DZ115" s="951"/>
    </row>
    <row r="116" spans="1:130" s="212" customFormat="1" ht="26.25" customHeight="1" x14ac:dyDescent="0.15">
      <c r="A116" s="943"/>
      <c r="B116" s="944"/>
      <c r="C116" s="952" t="s">
        <v>433</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121</v>
      </c>
      <c r="AB116" s="946"/>
      <c r="AC116" s="946"/>
      <c r="AD116" s="946"/>
      <c r="AE116" s="947"/>
      <c r="AF116" s="948" t="s">
        <v>121</v>
      </c>
      <c r="AG116" s="946"/>
      <c r="AH116" s="946"/>
      <c r="AI116" s="946"/>
      <c r="AJ116" s="947"/>
      <c r="AK116" s="948">
        <v>543</v>
      </c>
      <c r="AL116" s="946"/>
      <c r="AM116" s="946"/>
      <c r="AN116" s="946"/>
      <c r="AO116" s="947"/>
      <c r="AP116" s="949">
        <v>0.1</v>
      </c>
      <c r="AQ116" s="950"/>
      <c r="AR116" s="950"/>
      <c r="AS116" s="950"/>
      <c r="AT116" s="951"/>
      <c r="AU116" s="895"/>
      <c r="AV116" s="896"/>
      <c r="AW116" s="896"/>
      <c r="AX116" s="896"/>
      <c r="AY116" s="896"/>
      <c r="AZ116" s="954" t="s">
        <v>434</v>
      </c>
      <c r="BA116" s="955"/>
      <c r="BB116" s="955"/>
      <c r="BC116" s="955"/>
      <c r="BD116" s="955"/>
      <c r="BE116" s="955"/>
      <c r="BF116" s="955"/>
      <c r="BG116" s="955"/>
      <c r="BH116" s="955"/>
      <c r="BI116" s="955"/>
      <c r="BJ116" s="955"/>
      <c r="BK116" s="955"/>
      <c r="BL116" s="955"/>
      <c r="BM116" s="955"/>
      <c r="BN116" s="955"/>
      <c r="BO116" s="955"/>
      <c r="BP116" s="956"/>
      <c r="BQ116" s="912" t="s">
        <v>121</v>
      </c>
      <c r="BR116" s="913"/>
      <c r="BS116" s="913"/>
      <c r="BT116" s="913"/>
      <c r="BU116" s="913"/>
      <c r="BV116" s="913" t="s">
        <v>121</v>
      </c>
      <c r="BW116" s="913"/>
      <c r="BX116" s="913"/>
      <c r="BY116" s="913"/>
      <c r="BZ116" s="913"/>
      <c r="CA116" s="913" t="s">
        <v>121</v>
      </c>
      <c r="CB116" s="913"/>
      <c r="CC116" s="913"/>
      <c r="CD116" s="913"/>
      <c r="CE116" s="913"/>
      <c r="CF116" s="907" t="s">
        <v>121</v>
      </c>
      <c r="CG116" s="908"/>
      <c r="CH116" s="908"/>
      <c r="CI116" s="908"/>
      <c r="CJ116" s="908"/>
      <c r="CK116" s="935"/>
      <c r="CL116" s="936"/>
      <c r="CM116" s="909" t="s">
        <v>435</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121</v>
      </c>
      <c r="DH116" s="946"/>
      <c r="DI116" s="946"/>
      <c r="DJ116" s="946"/>
      <c r="DK116" s="947"/>
      <c r="DL116" s="948" t="s">
        <v>121</v>
      </c>
      <c r="DM116" s="946"/>
      <c r="DN116" s="946"/>
      <c r="DO116" s="946"/>
      <c r="DP116" s="947"/>
      <c r="DQ116" s="948" t="s">
        <v>121</v>
      </c>
      <c r="DR116" s="946"/>
      <c r="DS116" s="946"/>
      <c r="DT116" s="946"/>
      <c r="DU116" s="947"/>
      <c r="DV116" s="949" t="s">
        <v>121</v>
      </c>
      <c r="DW116" s="950"/>
      <c r="DX116" s="950"/>
      <c r="DY116" s="950"/>
      <c r="DZ116" s="951"/>
    </row>
    <row r="117" spans="1:130" s="212" customFormat="1" ht="26.25" customHeight="1" x14ac:dyDescent="0.15">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436</v>
      </c>
      <c r="Z117" s="881"/>
      <c r="AA117" s="965">
        <v>338307</v>
      </c>
      <c r="AB117" s="966"/>
      <c r="AC117" s="966"/>
      <c r="AD117" s="966"/>
      <c r="AE117" s="967"/>
      <c r="AF117" s="968">
        <v>324808</v>
      </c>
      <c r="AG117" s="966"/>
      <c r="AH117" s="966"/>
      <c r="AI117" s="966"/>
      <c r="AJ117" s="967"/>
      <c r="AK117" s="968">
        <v>357314</v>
      </c>
      <c r="AL117" s="966"/>
      <c r="AM117" s="966"/>
      <c r="AN117" s="966"/>
      <c r="AO117" s="967"/>
      <c r="AP117" s="969"/>
      <c r="AQ117" s="970"/>
      <c r="AR117" s="970"/>
      <c r="AS117" s="970"/>
      <c r="AT117" s="971"/>
      <c r="AU117" s="895"/>
      <c r="AV117" s="896"/>
      <c r="AW117" s="896"/>
      <c r="AX117" s="896"/>
      <c r="AY117" s="896"/>
      <c r="AZ117" s="961" t="s">
        <v>437</v>
      </c>
      <c r="BA117" s="962"/>
      <c r="BB117" s="962"/>
      <c r="BC117" s="962"/>
      <c r="BD117" s="962"/>
      <c r="BE117" s="962"/>
      <c r="BF117" s="962"/>
      <c r="BG117" s="962"/>
      <c r="BH117" s="962"/>
      <c r="BI117" s="962"/>
      <c r="BJ117" s="962"/>
      <c r="BK117" s="962"/>
      <c r="BL117" s="962"/>
      <c r="BM117" s="962"/>
      <c r="BN117" s="962"/>
      <c r="BO117" s="962"/>
      <c r="BP117" s="963"/>
      <c r="BQ117" s="912" t="s">
        <v>121</v>
      </c>
      <c r="BR117" s="913"/>
      <c r="BS117" s="913"/>
      <c r="BT117" s="913"/>
      <c r="BU117" s="913"/>
      <c r="BV117" s="913" t="s">
        <v>121</v>
      </c>
      <c r="BW117" s="913"/>
      <c r="BX117" s="913"/>
      <c r="BY117" s="913"/>
      <c r="BZ117" s="913"/>
      <c r="CA117" s="913" t="s">
        <v>121</v>
      </c>
      <c r="CB117" s="913"/>
      <c r="CC117" s="913"/>
      <c r="CD117" s="913"/>
      <c r="CE117" s="913"/>
      <c r="CF117" s="907" t="s">
        <v>121</v>
      </c>
      <c r="CG117" s="908"/>
      <c r="CH117" s="908"/>
      <c r="CI117" s="908"/>
      <c r="CJ117" s="908"/>
      <c r="CK117" s="935"/>
      <c r="CL117" s="936"/>
      <c r="CM117" s="909" t="s">
        <v>438</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121</v>
      </c>
      <c r="DH117" s="946"/>
      <c r="DI117" s="946"/>
      <c r="DJ117" s="946"/>
      <c r="DK117" s="947"/>
      <c r="DL117" s="948" t="s">
        <v>121</v>
      </c>
      <c r="DM117" s="946"/>
      <c r="DN117" s="946"/>
      <c r="DO117" s="946"/>
      <c r="DP117" s="947"/>
      <c r="DQ117" s="948" t="s">
        <v>121</v>
      </c>
      <c r="DR117" s="946"/>
      <c r="DS117" s="946"/>
      <c r="DT117" s="946"/>
      <c r="DU117" s="947"/>
      <c r="DV117" s="949" t="s">
        <v>121</v>
      </c>
      <c r="DW117" s="950"/>
      <c r="DX117" s="950"/>
      <c r="DY117" s="950"/>
      <c r="DZ117" s="951"/>
    </row>
    <row r="118" spans="1:130" s="212" customFormat="1" ht="26.25" customHeight="1" x14ac:dyDescent="0.15">
      <c r="A118" s="899" t="s">
        <v>412</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409</v>
      </c>
      <c r="AB118" s="880"/>
      <c r="AC118" s="880"/>
      <c r="AD118" s="880"/>
      <c r="AE118" s="881"/>
      <c r="AF118" s="879" t="s">
        <v>410</v>
      </c>
      <c r="AG118" s="880"/>
      <c r="AH118" s="880"/>
      <c r="AI118" s="880"/>
      <c r="AJ118" s="881"/>
      <c r="AK118" s="879" t="s">
        <v>294</v>
      </c>
      <c r="AL118" s="880"/>
      <c r="AM118" s="880"/>
      <c r="AN118" s="880"/>
      <c r="AO118" s="881"/>
      <c r="AP118" s="957" t="s">
        <v>411</v>
      </c>
      <c r="AQ118" s="958"/>
      <c r="AR118" s="958"/>
      <c r="AS118" s="958"/>
      <c r="AT118" s="959"/>
      <c r="AU118" s="895"/>
      <c r="AV118" s="896"/>
      <c r="AW118" s="896"/>
      <c r="AX118" s="896"/>
      <c r="AY118" s="896"/>
      <c r="AZ118" s="960" t="s">
        <v>439</v>
      </c>
      <c r="BA118" s="952"/>
      <c r="BB118" s="952"/>
      <c r="BC118" s="952"/>
      <c r="BD118" s="952"/>
      <c r="BE118" s="952"/>
      <c r="BF118" s="952"/>
      <c r="BG118" s="952"/>
      <c r="BH118" s="952"/>
      <c r="BI118" s="952"/>
      <c r="BJ118" s="952"/>
      <c r="BK118" s="952"/>
      <c r="BL118" s="952"/>
      <c r="BM118" s="952"/>
      <c r="BN118" s="952"/>
      <c r="BO118" s="952"/>
      <c r="BP118" s="953"/>
      <c r="BQ118" s="986" t="s">
        <v>121</v>
      </c>
      <c r="BR118" s="987"/>
      <c r="BS118" s="987"/>
      <c r="BT118" s="987"/>
      <c r="BU118" s="987"/>
      <c r="BV118" s="987" t="s">
        <v>121</v>
      </c>
      <c r="BW118" s="987"/>
      <c r="BX118" s="987"/>
      <c r="BY118" s="987"/>
      <c r="BZ118" s="987"/>
      <c r="CA118" s="987" t="s">
        <v>121</v>
      </c>
      <c r="CB118" s="987"/>
      <c r="CC118" s="987"/>
      <c r="CD118" s="987"/>
      <c r="CE118" s="987"/>
      <c r="CF118" s="907" t="s">
        <v>121</v>
      </c>
      <c r="CG118" s="908"/>
      <c r="CH118" s="908"/>
      <c r="CI118" s="908"/>
      <c r="CJ118" s="908"/>
      <c r="CK118" s="935"/>
      <c r="CL118" s="936"/>
      <c r="CM118" s="909" t="s">
        <v>440</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121</v>
      </c>
      <c r="DH118" s="946"/>
      <c r="DI118" s="946"/>
      <c r="DJ118" s="946"/>
      <c r="DK118" s="947"/>
      <c r="DL118" s="948" t="s">
        <v>121</v>
      </c>
      <c r="DM118" s="946"/>
      <c r="DN118" s="946"/>
      <c r="DO118" s="946"/>
      <c r="DP118" s="947"/>
      <c r="DQ118" s="948" t="s">
        <v>121</v>
      </c>
      <c r="DR118" s="946"/>
      <c r="DS118" s="946"/>
      <c r="DT118" s="946"/>
      <c r="DU118" s="947"/>
      <c r="DV118" s="949" t="s">
        <v>121</v>
      </c>
      <c r="DW118" s="950"/>
      <c r="DX118" s="950"/>
      <c r="DY118" s="950"/>
      <c r="DZ118" s="951"/>
    </row>
    <row r="119" spans="1:130" s="212" customFormat="1" ht="26.25" customHeight="1" x14ac:dyDescent="0.15">
      <c r="A119" s="1044" t="s">
        <v>415</v>
      </c>
      <c r="B119" s="934"/>
      <c r="C119" s="916" t="s">
        <v>416</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121</v>
      </c>
      <c r="AB119" s="887"/>
      <c r="AC119" s="887"/>
      <c r="AD119" s="887"/>
      <c r="AE119" s="888"/>
      <c r="AF119" s="889" t="s">
        <v>121</v>
      </c>
      <c r="AG119" s="887"/>
      <c r="AH119" s="887"/>
      <c r="AI119" s="887"/>
      <c r="AJ119" s="888"/>
      <c r="AK119" s="889" t="s">
        <v>121</v>
      </c>
      <c r="AL119" s="887"/>
      <c r="AM119" s="887"/>
      <c r="AN119" s="887"/>
      <c r="AO119" s="888"/>
      <c r="AP119" s="890" t="s">
        <v>121</v>
      </c>
      <c r="AQ119" s="891"/>
      <c r="AR119" s="891"/>
      <c r="AS119" s="891"/>
      <c r="AT119" s="892"/>
      <c r="AU119" s="897"/>
      <c r="AV119" s="898"/>
      <c r="AW119" s="898"/>
      <c r="AX119" s="898"/>
      <c r="AY119" s="898"/>
      <c r="AZ119" s="235" t="s">
        <v>177</v>
      </c>
      <c r="BA119" s="235"/>
      <c r="BB119" s="235"/>
      <c r="BC119" s="235"/>
      <c r="BD119" s="235"/>
      <c r="BE119" s="235"/>
      <c r="BF119" s="235"/>
      <c r="BG119" s="235"/>
      <c r="BH119" s="235"/>
      <c r="BI119" s="235"/>
      <c r="BJ119" s="235"/>
      <c r="BK119" s="235"/>
      <c r="BL119" s="235"/>
      <c r="BM119" s="235"/>
      <c r="BN119" s="235"/>
      <c r="BO119" s="964" t="s">
        <v>441</v>
      </c>
      <c r="BP119" s="992"/>
      <c r="BQ119" s="986">
        <v>2896127</v>
      </c>
      <c r="BR119" s="987"/>
      <c r="BS119" s="987"/>
      <c r="BT119" s="987"/>
      <c r="BU119" s="987"/>
      <c r="BV119" s="987">
        <v>2804690</v>
      </c>
      <c r="BW119" s="987"/>
      <c r="BX119" s="987"/>
      <c r="BY119" s="987"/>
      <c r="BZ119" s="987"/>
      <c r="CA119" s="987">
        <v>3085629</v>
      </c>
      <c r="CB119" s="987"/>
      <c r="CC119" s="987"/>
      <c r="CD119" s="987"/>
      <c r="CE119" s="987"/>
      <c r="CF119" s="988"/>
      <c r="CG119" s="989"/>
      <c r="CH119" s="989"/>
      <c r="CI119" s="989"/>
      <c r="CJ119" s="990"/>
      <c r="CK119" s="937"/>
      <c r="CL119" s="938"/>
      <c r="CM119" s="960" t="s">
        <v>442</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121</v>
      </c>
      <c r="DH119" s="973"/>
      <c r="DI119" s="973"/>
      <c r="DJ119" s="973"/>
      <c r="DK119" s="974"/>
      <c r="DL119" s="972" t="s">
        <v>121</v>
      </c>
      <c r="DM119" s="973"/>
      <c r="DN119" s="973"/>
      <c r="DO119" s="973"/>
      <c r="DP119" s="974"/>
      <c r="DQ119" s="972" t="s">
        <v>121</v>
      </c>
      <c r="DR119" s="973"/>
      <c r="DS119" s="973"/>
      <c r="DT119" s="973"/>
      <c r="DU119" s="974"/>
      <c r="DV119" s="975" t="s">
        <v>121</v>
      </c>
      <c r="DW119" s="976"/>
      <c r="DX119" s="976"/>
      <c r="DY119" s="976"/>
      <c r="DZ119" s="977"/>
    </row>
    <row r="120" spans="1:130" s="212" customFormat="1" ht="26.25" customHeight="1" x14ac:dyDescent="0.15">
      <c r="A120" s="1045"/>
      <c r="B120" s="936"/>
      <c r="C120" s="909" t="s">
        <v>419</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121</v>
      </c>
      <c r="AB120" s="946"/>
      <c r="AC120" s="946"/>
      <c r="AD120" s="946"/>
      <c r="AE120" s="947"/>
      <c r="AF120" s="948" t="s">
        <v>121</v>
      </c>
      <c r="AG120" s="946"/>
      <c r="AH120" s="946"/>
      <c r="AI120" s="946"/>
      <c r="AJ120" s="947"/>
      <c r="AK120" s="948" t="s">
        <v>121</v>
      </c>
      <c r="AL120" s="946"/>
      <c r="AM120" s="946"/>
      <c r="AN120" s="946"/>
      <c r="AO120" s="947"/>
      <c r="AP120" s="949" t="s">
        <v>121</v>
      </c>
      <c r="AQ120" s="950"/>
      <c r="AR120" s="950"/>
      <c r="AS120" s="950"/>
      <c r="AT120" s="951"/>
      <c r="AU120" s="978" t="s">
        <v>443</v>
      </c>
      <c r="AV120" s="979"/>
      <c r="AW120" s="979"/>
      <c r="AX120" s="979"/>
      <c r="AY120" s="980"/>
      <c r="AZ120" s="916" t="s">
        <v>444</v>
      </c>
      <c r="BA120" s="884"/>
      <c r="BB120" s="884"/>
      <c r="BC120" s="884"/>
      <c r="BD120" s="884"/>
      <c r="BE120" s="884"/>
      <c r="BF120" s="884"/>
      <c r="BG120" s="884"/>
      <c r="BH120" s="884"/>
      <c r="BI120" s="884"/>
      <c r="BJ120" s="884"/>
      <c r="BK120" s="884"/>
      <c r="BL120" s="884"/>
      <c r="BM120" s="884"/>
      <c r="BN120" s="884"/>
      <c r="BO120" s="884"/>
      <c r="BP120" s="885"/>
      <c r="BQ120" s="917">
        <v>893102</v>
      </c>
      <c r="BR120" s="918"/>
      <c r="BS120" s="918"/>
      <c r="BT120" s="918"/>
      <c r="BU120" s="918"/>
      <c r="BV120" s="918">
        <v>995923</v>
      </c>
      <c r="BW120" s="918"/>
      <c r="BX120" s="918"/>
      <c r="BY120" s="918"/>
      <c r="BZ120" s="918"/>
      <c r="CA120" s="918">
        <v>1085537</v>
      </c>
      <c r="CB120" s="918"/>
      <c r="CC120" s="918"/>
      <c r="CD120" s="918"/>
      <c r="CE120" s="918"/>
      <c r="CF120" s="931">
        <v>148.9</v>
      </c>
      <c r="CG120" s="932"/>
      <c r="CH120" s="932"/>
      <c r="CI120" s="932"/>
      <c r="CJ120" s="932"/>
      <c r="CK120" s="993" t="s">
        <v>445</v>
      </c>
      <c r="CL120" s="994"/>
      <c r="CM120" s="994"/>
      <c r="CN120" s="994"/>
      <c r="CO120" s="995"/>
      <c r="CP120" s="1001" t="s">
        <v>393</v>
      </c>
      <c r="CQ120" s="1002"/>
      <c r="CR120" s="1002"/>
      <c r="CS120" s="1002"/>
      <c r="CT120" s="1002"/>
      <c r="CU120" s="1002"/>
      <c r="CV120" s="1002"/>
      <c r="CW120" s="1002"/>
      <c r="CX120" s="1002"/>
      <c r="CY120" s="1002"/>
      <c r="CZ120" s="1002"/>
      <c r="DA120" s="1002"/>
      <c r="DB120" s="1002"/>
      <c r="DC120" s="1002"/>
      <c r="DD120" s="1002"/>
      <c r="DE120" s="1002"/>
      <c r="DF120" s="1003"/>
      <c r="DG120" s="917" t="s">
        <v>121</v>
      </c>
      <c r="DH120" s="918"/>
      <c r="DI120" s="918"/>
      <c r="DJ120" s="918"/>
      <c r="DK120" s="918"/>
      <c r="DL120" s="918" t="s">
        <v>121</v>
      </c>
      <c r="DM120" s="918"/>
      <c r="DN120" s="918"/>
      <c r="DO120" s="918"/>
      <c r="DP120" s="918"/>
      <c r="DQ120" s="918">
        <v>112020</v>
      </c>
      <c r="DR120" s="918"/>
      <c r="DS120" s="918"/>
      <c r="DT120" s="918"/>
      <c r="DU120" s="918"/>
      <c r="DV120" s="919">
        <v>15.4</v>
      </c>
      <c r="DW120" s="919"/>
      <c r="DX120" s="919"/>
      <c r="DY120" s="919"/>
      <c r="DZ120" s="920"/>
    </row>
    <row r="121" spans="1:130" s="212" customFormat="1" ht="26.25" customHeight="1" x14ac:dyDescent="0.15">
      <c r="A121" s="1045"/>
      <c r="B121" s="936"/>
      <c r="C121" s="961" t="s">
        <v>446</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121</v>
      </c>
      <c r="AB121" s="946"/>
      <c r="AC121" s="946"/>
      <c r="AD121" s="946"/>
      <c r="AE121" s="947"/>
      <c r="AF121" s="948" t="s">
        <v>121</v>
      </c>
      <c r="AG121" s="946"/>
      <c r="AH121" s="946"/>
      <c r="AI121" s="946"/>
      <c r="AJ121" s="947"/>
      <c r="AK121" s="948" t="s">
        <v>121</v>
      </c>
      <c r="AL121" s="946"/>
      <c r="AM121" s="946"/>
      <c r="AN121" s="946"/>
      <c r="AO121" s="947"/>
      <c r="AP121" s="949" t="s">
        <v>121</v>
      </c>
      <c r="AQ121" s="950"/>
      <c r="AR121" s="950"/>
      <c r="AS121" s="950"/>
      <c r="AT121" s="951"/>
      <c r="AU121" s="981"/>
      <c r="AV121" s="982"/>
      <c r="AW121" s="982"/>
      <c r="AX121" s="982"/>
      <c r="AY121" s="983"/>
      <c r="AZ121" s="909" t="s">
        <v>447</v>
      </c>
      <c r="BA121" s="910"/>
      <c r="BB121" s="910"/>
      <c r="BC121" s="910"/>
      <c r="BD121" s="910"/>
      <c r="BE121" s="910"/>
      <c r="BF121" s="910"/>
      <c r="BG121" s="910"/>
      <c r="BH121" s="910"/>
      <c r="BI121" s="910"/>
      <c r="BJ121" s="910"/>
      <c r="BK121" s="910"/>
      <c r="BL121" s="910"/>
      <c r="BM121" s="910"/>
      <c r="BN121" s="910"/>
      <c r="BO121" s="910"/>
      <c r="BP121" s="911"/>
      <c r="BQ121" s="912">
        <v>28242</v>
      </c>
      <c r="BR121" s="913"/>
      <c r="BS121" s="913"/>
      <c r="BT121" s="913"/>
      <c r="BU121" s="913"/>
      <c r="BV121" s="913">
        <v>452267</v>
      </c>
      <c r="BW121" s="913"/>
      <c r="BX121" s="913"/>
      <c r="BY121" s="913"/>
      <c r="BZ121" s="913"/>
      <c r="CA121" s="913">
        <v>457297</v>
      </c>
      <c r="CB121" s="913"/>
      <c r="CC121" s="913"/>
      <c r="CD121" s="913"/>
      <c r="CE121" s="913"/>
      <c r="CF121" s="907">
        <v>62.7</v>
      </c>
      <c r="CG121" s="908"/>
      <c r="CH121" s="908"/>
      <c r="CI121" s="908"/>
      <c r="CJ121" s="908"/>
      <c r="CK121" s="996"/>
      <c r="CL121" s="997"/>
      <c r="CM121" s="997"/>
      <c r="CN121" s="997"/>
      <c r="CO121" s="998"/>
      <c r="CP121" s="1006" t="s">
        <v>392</v>
      </c>
      <c r="CQ121" s="1007"/>
      <c r="CR121" s="1007"/>
      <c r="CS121" s="1007"/>
      <c r="CT121" s="1007"/>
      <c r="CU121" s="1007"/>
      <c r="CV121" s="1007"/>
      <c r="CW121" s="1007"/>
      <c r="CX121" s="1007"/>
      <c r="CY121" s="1007"/>
      <c r="CZ121" s="1007"/>
      <c r="DA121" s="1007"/>
      <c r="DB121" s="1007"/>
      <c r="DC121" s="1007"/>
      <c r="DD121" s="1007"/>
      <c r="DE121" s="1007"/>
      <c r="DF121" s="1008"/>
      <c r="DG121" s="912" t="s">
        <v>121</v>
      </c>
      <c r="DH121" s="913"/>
      <c r="DI121" s="913"/>
      <c r="DJ121" s="913"/>
      <c r="DK121" s="913"/>
      <c r="DL121" s="913" t="s">
        <v>121</v>
      </c>
      <c r="DM121" s="913"/>
      <c r="DN121" s="913"/>
      <c r="DO121" s="913"/>
      <c r="DP121" s="913"/>
      <c r="DQ121" s="913" t="s">
        <v>121</v>
      </c>
      <c r="DR121" s="913"/>
      <c r="DS121" s="913"/>
      <c r="DT121" s="913"/>
      <c r="DU121" s="913"/>
      <c r="DV121" s="914" t="s">
        <v>121</v>
      </c>
      <c r="DW121" s="914"/>
      <c r="DX121" s="914"/>
      <c r="DY121" s="914"/>
      <c r="DZ121" s="915"/>
    </row>
    <row r="122" spans="1:130" s="212" customFormat="1" ht="26.25" customHeight="1" x14ac:dyDescent="0.15">
      <c r="A122" s="1045"/>
      <c r="B122" s="936"/>
      <c r="C122" s="909" t="s">
        <v>429</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121</v>
      </c>
      <c r="AB122" s="946"/>
      <c r="AC122" s="946"/>
      <c r="AD122" s="946"/>
      <c r="AE122" s="947"/>
      <c r="AF122" s="948" t="s">
        <v>121</v>
      </c>
      <c r="AG122" s="946"/>
      <c r="AH122" s="946"/>
      <c r="AI122" s="946"/>
      <c r="AJ122" s="947"/>
      <c r="AK122" s="948" t="s">
        <v>121</v>
      </c>
      <c r="AL122" s="946"/>
      <c r="AM122" s="946"/>
      <c r="AN122" s="946"/>
      <c r="AO122" s="947"/>
      <c r="AP122" s="949" t="s">
        <v>121</v>
      </c>
      <c r="AQ122" s="950"/>
      <c r="AR122" s="950"/>
      <c r="AS122" s="950"/>
      <c r="AT122" s="951"/>
      <c r="AU122" s="981"/>
      <c r="AV122" s="982"/>
      <c r="AW122" s="982"/>
      <c r="AX122" s="982"/>
      <c r="AY122" s="983"/>
      <c r="AZ122" s="960" t="s">
        <v>448</v>
      </c>
      <c r="BA122" s="952"/>
      <c r="BB122" s="952"/>
      <c r="BC122" s="952"/>
      <c r="BD122" s="952"/>
      <c r="BE122" s="952"/>
      <c r="BF122" s="952"/>
      <c r="BG122" s="952"/>
      <c r="BH122" s="952"/>
      <c r="BI122" s="952"/>
      <c r="BJ122" s="952"/>
      <c r="BK122" s="952"/>
      <c r="BL122" s="952"/>
      <c r="BM122" s="952"/>
      <c r="BN122" s="952"/>
      <c r="BO122" s="952"/>
      <c r="BP122" s="953"/>
      <c r="BQ122" s="986">
        <v>2072811</v>
      </c>
      <c r="BR122" s="987"/>
      <c r="BS122" s="987"/>
      <c r="BT122" s="987"/>
      <c r="BU122" s="987"/>
      <c r="BV122" s="987">
        <v>2027417</v>
      </c>
      <c r="BW122" s="987"/>
      <c r="BX122" s="987"/>
      <c r="BY122" s="987"/>
      <c r="BZ122" s="987"/>
      <c r="CA122" s="987">
        <v>2243675</v>
      </c>
      <c r="CB122" s="987"/>
      <c r="CC122" s="987"/>
      <c r="CD122" s="987"/>
      <c r="CE122" s="987"/>
      <c r="CF122" s="1004">
        <v>307.7</v>
      </c>
      <c r="CG122" s="1005"/>
      <c r="CH122" s="1005"/>
      <c r="CI122" s="1005"/>
      <c r="CJ122" s="1005"/>
      <c r="CK122" s="996"/>
      <c r="CL122" s="997"/>
      <c r="CM122" s="997"/>
      <c r="CN122" s="997"/>
      <c r="CO122" s="998"/>
      <c r="CP122" s="1006" t="s">
        <v>391</v>
      </c>
      <c r="CQ122" s="1007"/>
      <c r="CR122" s="1007"/>
      <c r="CS122" s="1007"/>
      <c r="CT122" s="1007"/>
      <c r="CU122" s="1007"/>
      <c r="CV122" s="1007"/>
      <c r="CW122" s="1007"/>
      <c r="CX122" s="1007"/>
      <c r="CY122" s="1007"/>
      <c r="CZ122" s="1007"/>
      <c r="DA122" s="1007"/>
      <c r="DB122" s="1007"/>
      <c r="DC122" s="1007"/>
      <c r="DD122" s="1007"/>
      <c r="DE122" s="1007"/>
      <c r="DF122" s="1008"/>
      <c r="DG122" s="912" t="s">
        <v>121</v>
      </c>
      <c r="DH122" s="913"/>
      <c r="DI122" s="913"/>
      <c r="DJ122" s="913"/>
      <c r="DK122" s="913"/>
      <c r="DL122" s="913" t="s">
        <v>121</v>
      </c>
      <c r="DM122" s="913"/>
      <c r="DN122" s="913"/>
      <c r="DO122" s="913"/>
      <c r="DP122" s="913"/>
      <c r="DQ122" s="913" t="s">
        <v>121</v>
      </c>
      <c r="DR122" s="913"/>
      <c r="DS122" s="913"/>
      <c r="DT122" s="913"/>
      <c r="DU122" s="913"/>
      <c r="DV122" s="914" t="s">
        <v>121</v>
      </c>
      <c r="DW122" s="914"/>
      <c r="DX122" s="914"/>
      <c r="DY122" s="914"/>
      <c r="DZ122" s="915"/>
    </row>
    <row r="123" spans="1:130" s="212" customFormat="1" ht="26.25" customHeight="1" x14ac:dyDescent="0.15">
      <c r="A123" s="1045"/>
      <c r="B123" s="936"/>
      <c r="C123" s="909" t="s">
        <v>435</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121</v>
      </c>
      <c r="AB123" s="946"/>
      <c r="AC123" s="946"/>
      <c r="AD123" s="946"/>
      <c r="AE123" s="947"/>
      <c r="AF123" s="948" t="s">
        <v>121</v>
      </c>
      <c r="AG123" s="946"/>
      <c r="AH123" s="946"/>
      <c r="AI123" s="946"/>
      <c r="AJ123" s="947"/>
      <c r="AK123" s="948" t="s">
        <v>121</v>
      </c>
      <c r="AL123" s="946"/>
      <c r="AM123" s="946"/>
      <c r="AN123" s="946"/>
      <c r="AO123" s="947"/>
      <c r="AP123" s="949" t="s">
        <v>121</v>
      </c>
      <c r="AQ123" s="950"/>
      <c r="AR123" s="950"/>
      <c r="AS123" s="950"/>
      <c r="AT123" s="951"/>
      <c r="AU123" s="984"/>
      <c r="AV123" s="985"/>
      <c r="AW123" s="985"/>
      <c r="AX123" s="985"/>
      <c r="AY123" s="985"/>
      <c r="AZ123" s="235" t="s">
        <v>177</v>
      </c>
      <c r="BA123" s="235"/>
      <c r="BB123" s="235"/>
      <c r="BC123" s="235"/>
      <c r="BD123" s="235"/>
      <c r="BE123" s="235"/>
      <c r="BF123" s="235"/>
      <c r="BG123" s="235"/>
      <c r="BH123" s="235"/>
      <c r="BI123" s="235"/>
      <c r="BJ123" s="235"/>
      <c r="BK123" s="235"/>
      <c r="BL123" s="235"/>
      <c r="BM123" s="235"/>
      <c r="BN123" s="235"/>
      <c r="BO123" s="964" t="s">
        <v>449</v>
      </c>
      <c r="BP123" s="992"/>
      <c r="BQ123" s="1051">
        <v>2994155</v>
      </c>
      <c r="BR123" s="1018"/>
      <c r="BS123" s="1018"/>
      <c r="BT123" s="1018"/>
      <c r="BU123" s="1018"/>
      <c r="BV123" s="1018">
        <v>3475607</v>
      </c>
      <c r="BW123" s="1018"/>
      <c r="BX123" s="1018"/>
      <c r="BY123" s="1018"/>
      <c r="BZ123" s="1018"/>
      <c r="CA123" s="1018">
        <v>3786509</v>
      </c>
      <c r="CB123" s="1018"/>
      <c r="CC123" s="1018"/>
      <c r="CD123" s="1018"/>
      <c r="CE123" s="1018"/>
      <c r="CF123" s="988"/>
      <c r="CG123" s="989"/>
      <c r="CH123" s="989"/>
      <c r="CI123" s="989"/>
      <c r="CJ123" s="990"/>
      <c r="CK123" s="996"/>
      <c r="CL123" s="997"/>
      <c r="CM123" s="997"/>
      <c r="CN123" s="997"/>
      <c r="CO123" s="998"/>
      <c r="CP123" s="1006"/>
      <c r="CQ123" s="1007"/>
      <c r="CR123" s="1007"/>
      <c r="CS123" s="1007"/>
      <c r="CT123" s="1007"/>
      <c r="CU123" s="1007"/>
      <c r="CV123" s="1007"/>
      <c r="CW123" s="1007"/>
      <c r="CX123" s="1007"/>
      <c r="CY123" s="1007"/>
      <c r="CZ123" s="1007"/>
      <c r="DA123" s="1007"/>
      <c r="DB123" s="1007"/>
      <c r="DC123" s="1007"/>
      <c r="DD123" s="1007"/>
      <c r="DE123" s="1007"/>
      <c r="DF123" s="1008"/>
      <c r="DG123" s="945"/>
      <c r="DH123" s="946"/>
      <c r="DI123" s="946"/>
      <c r="DJ123" s="946"/>
      <c r="DK123" s="947"/>
      <c r="DL123" s="948"/>
      <c r="DM123" s="946"/>
      <c r="DN123" s="946"/>
      <c r="DO123" s="946"/>
      <c r="DP123" s="947"/>
      <c r="DQ123" s="948"/>
      <c r="DR123" s="946"/>
      <c r="DS123" s="946"/>
      <c r="DT123" s="946"/>
      <c r="DU123" s="947"/>
      <c r="DV123" s="949"/>
      <c r="DW123" s="950"/>
      <c r="DX123" s="950"/>
      <c r="DY123" s="950"/>
      <c r="DZ123" s="951"/>
    </row>
    <row r="124" spans="1:130" s="212" customFormat="1" ht="26.25" customHeight="1" thickBot="1" x14ac:dyDescent="0.2">
      <c r="A124" s="1045"/>
      <c r="B124" s="936"/>
      <c r="C124" s="909" t="s">
        <v>438</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121</v>
      </c>
      <c r="AB124" s="946"/>
      <c r="AC124" s="946"/>
      <c r="AD124" s="946"/>
      <c r="AE124" s="947"/>
      <c r="AF124" s="948" t="s">
        <v>121</v>
      </c>
      <c r="AG124" s="946"/>
      <c r="AH124" s="946"/>
      <c r="AI124" s="946"/>
      <c r="AJ124" s="947"/>
      <c r="AK124" s="948" t="s">
        <v>121</v>
      </c>
      <c r="AL124" s="946"/>
      <c r="AM124" s="946"/>
      <c r="AN124" s="946"/>
      <c r="AO124" s="947"/>
      <c r="AP124" s="949" t="s">
        <v>121</v>
      </c>
      <c r="AQ124" s="950"/>
      <c r="AR124" s="950"/>
      <c r="AS124" s="950"/>
      <c r="AT124" s="951"/>
      <c r="AU124" s="1047" t="s">
        <v>450</v>
      </c>
      <c r="AV124" s="1048"/>
      <c r="AW124" s="1048"/>
      <c r="AX124" s="1048"/>
      <c r="AY124" s="1048"/>
      <c r="AZ124" s="1048"/>
      <c r="BA124" s="1048"/>
      <c r="BB124" s="1048"/>
      <c r="BC124" s="1048"/>
      <c r="BD124" s="1048"/>
      <c r="BE124" s="1048"/>
      <c r="BF124" s="1048"/>
      <c r="BG124" s="1048"/>
      <c r="BH124" s="1048"/>
      <c r="BI124" s="1048"/>
      <c r="BJ124" s="1048"/>
      <c r="BK124" s="1048"/>
      <c r="BL124" s="1048"/>
      <c r="BM124" s="1048"/>
      <c r="BN124" s="1048"/>
      <c r="BO124" s="1048"/>
      <c r="BP124" s="1049"/>
      <c r="BQ124" s="1050" t="s">
        <v>121</v>
      </c>
      <c r="BR124" s="1014"/>
      <c r="BS124" s="1014"/>
      <c r="BT124" s="1014"/>
      <c r="BU124" s="1014"/>
      <c r="BV124" s="1014" t="s">
        <v>121</v>
      </c>
      <c r="BW124" s="1014"/>
      <c r="BX124" s="1014"/>
      <c r="BY124" s="1014"/>
      <c r="BZ124" s="1014"/>
      <c r="CA124" s="1014" t="s">
        <v>121</v>
      </c>
      <c r="CB124" s="1014"/>
      <c r="CC124" s="1014"/>
      <c r="CD124" s="1014"/>
      <c r="CE124" s="1014"/>
      <c r="CF124" s="1015"/>
      <c r="CG124" s="1016"/>
      <c r="CH124" s="1016"/>
      <c r="CI124" s="1016"/>
      <c r="CJ124" s="1017"/>
      <c r="CK124" s="999"/>
      <c r="CL124" s="999"/>
      <c r="CM124" s="999"/>
      <c r="CN124" s="999"/>
      <c r="CO124" s="1000"/>
      <c r="CP124" s="1006" t="s">
        <v>451</v>
      </c>
      <c r="CQ124" s="1007"/>
      <c r="CR124" s="1007"/>
      <c r="CS124" s="1007"/>
      <c r="CT124" s="1007"/>
      <c r="CU124" s="1007"/>
      <c r="CV124" s="1007"/>
      <c r="CW124" s="1007"/>
      <c r="CX124" s="1007"/>
      <c r="CY124" s="1007"/>
      <c r="CZ124" s="1007"/>
      <c r="DA124" s="1007"/>
      <c r="DB124" s="1007"/>
      <c r="DC124" s="1007"/>
      <c r="DD124" s="1007"/>
      <c r="DE124" s="1007"/>
      <c r="DF124" s="1008"/>
      <c r="DG124" s="991">
        <v>96962</v>
      </c>
      <c r="DH124" s="973"/>
      <c r="DI124" s="973"/>
      <c r="DJ124" s="973"/>
      <c r="DK124" s="974"/>
      <c r="DL124" s="972">
        <v>86200</v>
      </c>
      <c r="DM124" s="973"/>
      <c r="DN124" s="973"/>
      <c r="DO124" s="973"/>
      <c r="DP124" s="974"/>
      <c r="DQ124" s="972" t="s">
        <v>121</v>
      </c>
      <c r="DR124" s="973"/>
      <c r="DS124" s="973"/>
      <c r="DT124" s="973"/>
      <c r="DU124" s="974"/>
      <c r="DV124" s="975" t="s">
        <v>121</v>
      </c>
      <c r="DW124" s="976"/>
      <c r="DX124" s="976"/>
      <c r="DY124" s="976"/>
      <c r="DZ124" s="977"/>
    </row>
    <row r="125" spans="1:130" s="212" customFormat="1" ht="26.25" customHeight="1" x14ac:dyDescent="0.15">
      <c r="A125" s="1045"/>
      <c r="B125" s="936"/>
      <c r="C125" s="909" t="s">
        <v>440</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121</v>
      </c>
      <c r="AB125" s="946"/>
      <c r="AC125" s="946"/>
      <c r="AD125" s="946"/>
      <c r="AE125" s="947"/>
      <c r="AF125" s="948" t="s">
        <v>121</v>
      </c>
      <c r="AG125" s="946"/>
      <c r="AH125" s="946"/>
      <c r="AI125" s="946"/>
      <c r="AJ125" s="947"/>
      <c r="AK125" s="948" t="s">
        <v>121</v>
      </c>
      <c r="AL125" s="946"/>
      <c r="AM125" s="946"/>
      <c r="AN125" s="946"/>
      <c r="AO125" s="947"/>
      <c r="AP125" s="949" t="s">
        <v>121</v>
      </c>
      <c r="AQ125" s="950"/>
      <c r="AR125" s="950"/>
      <c r="AS125" s="950"/>
      <c r="AT125" s="95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452</v>
      </c>
      <c r="CL125" s="994"/>
      <c r="CM125" s="994"/>
      <c r="CN125" s="994"/>
      <c r="CO125" s="995"/>
      <c r="CP125" s="916" t="s">
        <v>453</v>
      </c>
      <c r="CQ125" s="884"/>
      <c r="CR125" s="884"/>
      <c r="CS125" s="884"/>
      <c r="CT125" s="884"/>
      <c r="CU125" s="884"/>
      <c r="CV125" s="884"/>
      <c r="CW125" s="884"/>
      <c r="CX125" s="884"/>
      <c r="CY125" s="884"/>
      <c r="CZ125" s="884"/>
      <c r="DA125" s="884"/>
      <c r="DB125" s="884"/>
      <c r="DC125" s="884"/>
      <c r="DD125" s="884"/>
      <c r="DE125" s="884"/>
      <c r="DF125" s="885"/>
      <c r="DG125" s="917" t="s">
        <v>121</v>
      </c>
      <c r="DH125" s="918"/>
      <c r="DI125" s="918"/>
      <c r="DJ125" s="918"/>
      <c r="DK125" s="918"/>
      <c r="DL125" s="918" t="s">
        <v>121</v>
      </c>
      <c r="DM125" s="918"/>
      <c r="DN125" s="918"/>
      <c r="DO125" s="918"/>
      <c r="DP125" s="918"/>
      <c r="DQ125" s="918" t="s">
        <v>121</v>
      </c>
      <c r="DR125" s="918"/>
      <c r="DS125" s="918"/>
      <c r="DT125" s="918"/>
      <c r="DU125" s="918"/>
      <c r="DV125" s="919" t="s">
        <v>121</v>
      </c>
      <c r="DW125" s="919"/>
      <c r="DX125" s="919"/>
      <c r="DY125" s="919"/>
      <c r="DZ125" s="920"/>
    </row>
    <row r="126" spans="1:130" s="212" customFormat="1" ht="26.25" customHeight="1" thickBot="1" x14ac:dyDescent="0.2">
      <c r="A126" s="1045"/>
      <c r="B126" s="936"/>
      <c r="C126" s="909" t="s">
        <v>442</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121</v>
      </c>
      <c r="AB126" s="946"/>
      <c r="AC126" s="946"/>
      <c r="AD126" s="946"/>
      <c r="AE126" s="947"/>
      <c r="AF126" s="948" t="s">
        <v>121</v>
      </c>
      <c r="AG126" s="946"/>
      <c r="AH126" s="946"/>
      <c r="AI126" s="946"/>
      <c r="AJ126" s="947"/>
      <c r="AK126" s="948" t="s">
        <v>121</v>
      </c>
      <c r="AL126" s="946"/>
      <c r="AM126" s="946"/>
      <c r="AN126" s="946"/>
      <c r="AO126" s="947"/>
      <c r="AP126" s="949" t="s">
        <v>121</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454</v>
      </c>
      <c r="CQ126" s="910"/>
      <c r="CR126" s="910"/>
      <c r="CS126" s="910"/>
      <c r="CT126" s="910"/>
      <c r="CU126" s="910"/>
      <c r="CV126" s="910"/>
      <c r="CW126" s="910"/>
      <c r="CX126" s="910"/>
      <c r="CY126" s="910"/>
      <c r="CZ126" s="910"/>
      <c r="DA126" s="910"/>
      <c r="DB126" s="910"/>
      <c r="DC126" s="910"/>
      <c r="DD126" s="910"/>
      <c r="DE126" s="910"/>
      <c r="DF126" s="911"/>
      <c r="DG126" s="912" t="s">
        <v>121</v>
      </c>
      <c r="DH126" s="913"/>
      <c r="DI126" s="913"/>
      <c r="DJ126" s="913"/>
      <c r="DK126" s="913"/>
      <c r="DL126" s="913" t="s">
        <v>121</v>
      </c>
      <c r="DM126" s="913"/>
      <c r="DN126" s="913"/>
      <c r="DO126" s="913"/>
      <c r="DP126" s="913"/>
      <c r="DQ126" s="913" t="s">
        <v>121</v>
      </c>
      <c r="DR126" s="913"/>
      <c r="DS126" s="913"/>
      <c r="DT126" s="913"/>
      <c r="DU126" s="913"/>
      <c r="DV126" s="914" t="s">
        <v>121</v>
      </c>
      <c r="DW126" s="914"/>
      <c r="DX126" s="914"/>
      <c r="DY126" s="914"/>
      <c r="DZ126" s="915"/>
    </row>
    <row r="127" spans="1:130" s="212" customFormat="1" ht="26.25" customHeight="1" x14ac:dyDescent="0.15">
      <c r="A127" s="1046"/>
      <c r="B127" s="938"/>
      <c r="C127" s="960" t="s">
        <v>455</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121</v>
      </c>
      <c r="AB127" s="946"/>
      <c r="AC127" s="946"/>
      <c r="AD127" s="946"/>
      <c r="AE127" s="947"/>
      <c r="AF127" s="948" t="s">
        <v>121</v>
      </c>
      <c r="AG127" s="946"/>
      <c r="AH127" s="946"/>
      <c r="AI127" s="946"/>
      <c r="AJ127" s="947"/>
      <c r="AK127" s="948" t="s">
        <v>121</v>
      </c>
      <c r="AL127" s="946"/>
      <c r="AM127" s="946"/>
      <c r="AN127" s="946"/>
      <c r="AO127" s="947"/>
      <c r="AP127" s="949" t="s">
        <v>121</v>
      </c>
      <c r="AQ127" s="950"/>
      <c r="AR127" s="950"/>
      <c r="AS127" s="950"/>
      <c r="AT127" s="951"/>
      <c r="AU127" s="214"/>
      <c r="AV127" s="214"/>
      <c r="AW127" s="214"/>
      <c r="AX127" s="1019" t="s">
        <v>456</v>
      </c>
      <c r="AY127" s="1020"/>
      <c r="AZ127" s="1020"/>
      <c r="BA127" s="1020"/>
      <c r="BB127" s="1020"/>
      <c r="BC127" s="1020"/>
      <c r="BD127" s="1020"/>
      <c r="BE127" s="1021"/>
      <c r="BF127" s="1022" t="s">
        <v>457</v>
      </c>
      <c r="BG127" s="1020"/>
      <c r="BH127" s="1020"/>
      <c r="BI127" s="1020"/>
      <c r="BJ127" s="1020"/>
      <c r="BK127" s="1020"/>
      <c r="BL127" s="1021"/>
      <c r="BM127" s="1022" t="s">
        <v>458</v>
      </c>
      <c r="BN127" s="1020"/>
      <c r="BO127" s="1020"/>
      <c r="BP127" s="1020"/>
      <c r="BQ127" s="1020"/>
      <c r="BR127" s="1020"/>
      <c r="BS127" s="1021"/>
      <c r="BT127" s="1022" t="s">
        <v>459</v>
      </c>
      <c r="BU127" s="1020"/>
      <c r="BV127" s="1020"/>
      <c r="BW127" s="1020"/>
      <c r="BX127" s="1020"/>
      <c r="BY127" s="1020"/>
      <c r="BZ127" s="1043"/>
      <c r="CA127" s="214"/>
      <c r="CB127" s="214"/>
      <c r="CC127" s="214"/>
      <c r="CD127" s="237"/>
      <c r="CE127" s="237"/>
      <c r="CF127" s="237"/>
      <c r="CG127" s="214"/>
      <c r="CH127" s="214"/>
      <c r="CI127" s="214"/>
      <c r="CJ127" s="236"/>
      <c r="CK127" s="1010"/>
      <c r="CL127" s="997"/>
      <c r="CM127" s="997"/>
      <c r="CN127" s="997"/>
      <c r="CO127" s="998"/>
      <c r="CP127" s="909" t="s">
        <v>460</v>
      </c>
      <c r="CQ127" s="910"/>
      <c r="CR127" s="910"/>
      <c r="CS127" s="910"/>
      <c r="CT127" s="910"/>
      <c r="CU127" s="910"/>
      <c r="CV127" s="910"/>
      <c r="CW127" s="910"/>
      <c r="CX127" s="910"/>
      <c r="CY127" s="910"/>
      <c r="CZ127" s="910"/>
      <c r="DA127" s="910"/>
      <c r="DB127" s="910"/>
      <c r="DC127" s="910"/>
      <c r="DD127" s="910"/>
      <c r="DE127" s="910"/>
      <c r="DF127" s="911"/>
      <c r="DG127" s="912" t="s">
        <v>121</v>
      </c>
      <c r="DH127" s="913"/>
      <c r="DI127" s="913"/>
      <c r="DJ127" s="913"/>
      <c r="DK127" s="913"/>
      <c r="DL127" s="913" t="s">
        <v>121</v>
      </c>
      <c r="DM127" s="913"/>
      <c r="DN127" s="913"/>
      <c r="DO127" s="913"/>
      <c r="DP127" s="913"/>
      <c r="DQ127" s="913" t="s">
        <v>121</v>
      </c>
      <c r="DR127" s="913"/>
      <c r="DS127" s="913"/>
      <c r="DT127" s="913"/>
      <c r="DU127" s="913"/>
      <c r="DV127" s="914" t="s">
        <v>121</v>
      </c>
      <c r="DW127" s="914"/>
      <c r="DX127" s="914"/>
      <c r="DY127" s="914"/>
      <c r="DZ127" s="915"/>
    </row>
    <row r="128" spans="1:130" s="212" customFormat="1" ht="26.25" customHeight="1" thickBot="1" x14ac:dyDescent="0.2">
      <c r="A128" s="1029" t="s">
        <v>461</v>
      </c>
      <c r="B128" s="1030"/>
      <c r="C128" s="1030"/>
      <c r="D128" s="1030"/>
      <c r="E128" s="1030"/>
      <c r="F128" s="1030"/>
      <c r="G128" s="1030"/>
      <c r="H128" s="1030"/>
      <c r="I128" s="1030"/>
      <c r="J128" s="1030"/>
      <c r="K128" s="1030"/>
      <c r="L128" s="1030"/>
      <c r="M128" s="1030"/>
      <c r="N128" s="1030"/>
      <c r="O128" s="1030"/>
      <c r="P128" s="1030"/>
      <c r="Q128" s="1030"/>
      <c r="R128" s="1030"/>
      <c r="S128" s="1030"/>
      <c r="T128" s="1030"/>
      <c r="U128" s="1030"/>
      <c r="V128" s="1030"/>
      <c r="W128" s="1031" t="s">
        <v>462</v>
      </c>
      <c r="X128" s="1031"/>
      <c r="Y128" s="1031"/>
      <c r="Z128" s="1032"/>
      <c r="AA128" s="1033">
        <v>27591</v>
      </c>
      <c r="AB128" s="1034"/>
      <c r="AC128" s="1034"/>
      <c r="AD128" s="1034"/>
      <c r="AE128" s="1035"/>
      <c r="AF128" s="1036">
        <v>21199</v>
      </c>
      <c r="AG128" s="1034"/>
      <c r="AH128" s="1034"/>
      <c r="AI128" s="1034"/>
      <c r="AJ128" s="1035"/>
      <c r="AK128" s="1036">
        <v>31686</v>
      </c>
      <c r="AL128" s="1034"/>
      <c r="AM128" s="1034"/>
      <c r="AN128" s="1034"/>
      <c r="AO128" s="1035"/>
      <c r="AP128" s="1037"/>
      <c r="AQ128" s="1038"/>
      <c r="AR128" s="1038"/>
      <c r="AS128" s="1038"/>
      <c r="AT128" s="1039"/>
      <c r="AU128" s="214"/>
      <c r="AV128" s="214"/>
      <c r="AW128" s="214"/>
      <c r="AX128" s="883" t="s">
        <v>463</v>
      </c>
      <c r="AY128" s="884"/>
      <c r="AZ128" s="884"/>
      <c r="BA128" s="884"/>
      <c r="BB128" s="884"/>
      <c r="BC128" s="884"/>
      <c r="BD128" s="884"/>
      <c r="BE128" s="885"/>
      <c r="BF128" s="1040" t="s">
        <v>121</v>
      </c>
      <c r="BG128" s="1041"/>
      <c r="BH128" s="1041"/>
      <c r="BI128" s="1041"/>
      <c r="BJ128" s="1041"/>
      <c r="BK128" s="1041"/>
      <c r="BL128" s="1042"/>
      <c r="BM128" s="1040">
        <v>15</v>
      </c>
      <c r="BN128" s="1041"/>
      <c r="BO128" s="1041"/>
      <c r="BP128" s="1041"/>
      <c r="BQ128" s="1041"/>
      <c r="BR128" s="1041"/>
      <c r="BS128" s="1042"/>
      <c r="BT128" s="1040">
        <v>20</v>
      </c>
      <c r="BU128" s="1041"/>
      <c r="BV128" s="1041"/>
      <c r="BW128" s="1041"/>
      <c r="BX128" s="1041"/>
      <c r="BY128" s="1041"/>
      <c r="BZ128" s="1063"/>
      <c r="CA128" s="237"/>
      <c r="CB128" s="237"/>
      <c r="CC128" s="237"/>
      <c r="CD128" s="237"/>
      <c r="CE128" s="237"/>
      <c r="CF128" s="237"/>
      <c r="CG128" s="214"/>
      <c r="CH128" s="214"/>
      <c r="CI128" s="214"/>
      <c r="CJ128" s="236"/>
      <c r="CK128" s="1011"/>
      <c r="CL128" s="1012"/>
      <c r="CM128" s="1012"/>
      <c r="CN128" s="1012"/>
      <c r="CO128" s="1013"/>
      <c r="CP128" s="1023" t="s">
        <v>464</v>
      </c>
      <c r="CQ128" s="713"/>
      <c r="CR128" s="713"/>
      <c r="CS128" s="713"/>
      <c r="CT128" s="713"/>
      <c r="CU128" s="713"/>
      <c r="CV128" s="713"/>
      <c r="CW128" s="713"/>
      <c r="CX128" s="713"/>
      <c r="CY128" s="713"/>
      <c r="CZ128" s="713"/>
      <c r="DA128" s="713"/>
      <c r="DB128" s="713"/>
      <c r="DC128" s="713"/>
      <c r="DD128" s="713"/>
      <c r="DE128" s="713"/>
      <c r="DF128" s="1024"/>
      <c r="DG128" s="1025" t="s">
        <v>121</v>
      </c>
      <c r="DH128" s="1026"/>
      <c r="DI128" s="1026"/>
      <c r="DJ128" s="1026"/>
      <c r="DK128" s="1026"/>
      <c r="DL128" s="1026" t="s">
        <v>121</v>
      </c>
      <c r="DM128" s="1026"/>
      <c r="DN128" s="1026"/>
      <c r="DO128" s="1026"/>
      <c r="DP128" s="1026"/>
      <c r="DQ128" s="1026" t="s">
        <v>121</v>
      </c>
      <c r="DR128" s="1026"/>
      <c r="DS128" s="1026"/>
      <c r="DT128" s="1026"/>
      <c r="DU128" s="1026"/>
      <c r="DV128" s="1027" t="s">
        <v>121</v>
      </c>
      <c r="DW128" s="1027"/>
      <c r="DX128" s="1027"/>
      <c r="DY128" s="1027"/>
      <c r="DZ128" s="1028"/>
    </row>
    <row r="129" spans="1:131" s="212" customFormat="1" ht="26.25" customHeight="1" x14ac:dyDescent="0.15">
      <c r="A129" s="921" t="s">
        <v>102</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465</v>
      </c>
      <c r="X129" s="1058"/>
      <c r="Y129" s="1058"/>
      <c r="Z129" s="1059"/>
      <c r="AA129" s="945">
        <v>945000</v>
      </c>
      <c r="AB129" s="946"/>
      <c r="AC129" s="946"/>
      <c r="AD129" s="946"/>
      <c r="AE129" s="947"/>
      <c r="AF129" s="948">
        <v>914385</v>
      </c>
      <c r="AG129" s="946"/>
      <c r="AH129" s="946"/>
      <c r="AI129" s="946"/>
      <c r="AJ129" s="947"/>
      <c r="AK129" s="948">
        <v>993149</v>
      </c>
      <c r="AL129" s="946"/>
      <c r="AM129" s="946"/>
      <c r="AN129" s="946"/>
      <c r="AO129" s="947"/>
      <c r="AP129" s="1060"/>
      <c r="AQ129" s="1061"/>
      <c r="AR129" s="1061"/>
      <c r="AS129" s="1061"/>
      <c r="AT129" s="1062"/>
      <c r="AU129" s="215"/>
      <c r="AV129" s="215"/>
      <c r="AW129" s="215"/>
      <c r="AX129" s="1052" t="s">
        <v>466</v>
      </c>
      <c r="AY129" s="910"/>
      <c r="AZ129" s="910"/>
      <c r="BA129" s="910"/>
      <c r="BB129" s="910"/>
      <c r="BC129" s="910"/>
      <c r="BD129" s="910"/>
      <c r="BE129" s="911"/>
      <c r="BF129" s="1053" t="s">
        <v>121</v>
      </c>
      <c r="BG129" s="1054"/>
      <c r="BH129" s="1054"/>
      <c r="BI129" s="1054"/>
      <c r="BJ129" s="1054"/>
      <c r="BK129" s="1054"/>
      <c r="BL129" s="1055"/>
      <c r="BM129" s="1053">
        <v>20</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921" t="s">
        <v>467</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468</v>
      </c>
      <c r="X130" s="1058"/>
      <c r="Y130" s="1058"/>
      <c r="Z130" s="1059"/>
      <c r="AA130" s="945">
        <v>258411</v>
      </c>
      <c r="AB130" s="946"/>
      <c r="AC130" s="946"/>
      <c r="AD130" s="946"/>
      <c r="AE130" s="947"/>
      <c r="AF130" s="948">
        <v>246552</v>
      </c>
      <c r="AG130" s="946"/>
      <c r="AH130" s="946"/>
      <c r="AI130" s="946"/>
      <c r="AJ130" s="947"/>
      <c r="AK130" s="948">
        <v>263905</v>
      </c>
      <c r="AL130" s="946"/>
      <c r="AM130" s="946"/>
      <c r="AN130" s="946"/>
      <c r="AO130" s="947"/>
      <c r="AP130" s="1060"/>
      <c r="AQ130" s="1061"/>
      <c r="AR130" s="1061"/>
      <c r="AS130" s="1061"/>
      <c r="AT130" s="1062"/>
      <c r="AU130" s="215"/>
      <c r="AV130" s="215"/>
      <c r="AW130" s="215"/>
      <c r="AX130" s="1052" t="s">
        <v>469</v>
      </c>
      <c r="AY130" s="910"/>
      <c r="AZ130" s="910"/>
      <c r="BA130" s="910"/>
      <c r="BB130" s="910"/>
      <c r="BC130" s="910"/>
      <c r="BD130" s="910"/>
      <c r="BE130" s="911"/>
      <c r="BF130" s="1088">
        <v>8.1999999999999993</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470</v>
      </c>
      <c r="X131" s="1095"/>
      <c r="Y131" s="1095"/>
      <c r="Z131" s="1096"/>
      <c r="AA131" s="991">
        <v>686589</v>
      </c>
      <c r="AB131" s="973"/>
      <c r="AC131" s="973"/>
      <c r="AD131" s="973"/>
      <c r="AE131" s="974"/>
      <c r="AF131" s="972">
        <v>667833</v>
      </c>
      <c r="AG131" s="973"/>
      <c r="AH131" s="973"/>
      <c r="AI131" s="973"/>
      <c r="AJ131" s="974"/>
      <c r="AK131" s="972">
        <v>729244</v>
      </c>
      <c r="AL131" s="973"/>
      <c r="AM131" s="973"/>
      <c r="AN131" s="973"/>
      <c r="AO131" s="974"/>
      <c r="AP131" s="1097"/>
      <c r="AQ131" s="1098"/>
      <c r="AR131" s="1098"/>
      <c r="AS131" s="1098"/>
      <c r="AT131" s="1099"/>
      <c r="AU131" s="215"/>
      <c r="AV131" s="215"/>
      <c r="AW131" s="215"/>
      <c r="AX131" s="1070" t="s">
        <v>471</v>
      </c>
      <c r="AY131" s="713"/>
      <c r="AZ131" s="713"/>
      <c r="BA131" s="713"/>
      <c r="BB131" s="713"/>
      <c r="BC131" s="713"/>
      <c r="BD131" s="713"/>
      <c r="BE131" s="1024"/>
      <c r="BF131" s="1071" t="s">
        <v>121</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1077" t="s">
        <v>472</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473</v>
      </c>
      <c r="W132" s="1081"/>
      <c r="X132" s="1081"/>
      <c r="Y132" s="1081"/>
      <c r="Z132" s="1082"/>
      <c r="AA132" s="1083">
        <v>7.6180946680000003</v>
      </c>
      <c r="AB132" s="1084"/>
      <c r="AC132" s="1084"/>
      <c r="AD132" s="1084"/>
      <c r="AE132" s="1085"/>
      <c r="AF132" s="1086">
        <v>8.543602967</v>
      </c>
      <c r="AG132" s="1084"/>
      <c r="AH132" s="1084"/>
      <c r="AI132" s="1084"/>
      <c r="AJ132" s="1085"/>
      <c r="AK132" s="1086">
        <v>8.4639709070000002</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474</v>
      </c>
      <c r="W133" s="1064"/>
      <c r="X133" s="1064"/>
      <c r="Y133" s="1064"/>
      <c r="Z133" s="1065"/>
      <c r="AA133" s="1066">
        <v>8.1999999999999993</v>
      </c>
      <c r="AB133" s="1067"/>
      <c r="AC133" s="1067"/>
      <c r="AD133" s="1067"/>
      <c r="AE133" s="1068"/>
      <c r="AF133" s="1066">
        <v>8.1999999999999993</v>
      </c>
      <c r="AG133" s="1067"/>
      <c r="AH133" s="1067"/>
      <c r="AI133" s="1067"/>
      <c r="AJ133" s="1068"/>
      <c r="AK133" s="1066">
        <v>8.1999999999999993</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eD4xPrG9MWBigOgV3RxPN7rTu1uA5vPmYyjV37Asuv2jipWWXWylgOZctjTSPZ0B76EwJKfHdXUUMzPhsytecw==" saltValue="/j5Lk6pNGXa9D+c8D7IHI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B68:DF68"/>
    <mergeCell ref="DG68:DK68"/>
    <mergeCell ref="DL68:DP68"/>
    <mergeCell ref="DQ68:DU68"/>
    <mergeCell ref="DV70:DZ70"/>
    <mergeCell ref="B71:P71"/>
    <mergeCell ref="Q71:U71"/>
    <mergeCell ref="V71:Z71"/>
    <mergeCell ref="AA71:AE71"/>
    <mergeCell ref="AF71:AJ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K71:AO71"/>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P69:AT69"/>
    <mergeCell ref="AU69:AY69"/>
    <mergeCell ref="AZ69:BD69"/>
    <mergeCell ref="CR68:CV68"/>
    <mergeCell ref="CW68:DA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AK69:AO69"/>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475</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4dmAn+qpafMkCmHVE5YNt56E6xe6mlih8NaqazOHYY1qzAC45Bx6MTub9CQX8XCZ0cR8O+W9rZ1/lQ2wxT04sw==" saltValue="kEUHkhGpE9H18FZkt+YQm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jimuiwl9Hk8f4GtprdyHSnR1ABnLBS5MbkXIxsDY+pNv7wiFx4xbvh2MWhpBPIqF5IRZN1yrPoCvheWUVnAmrA==" saltValue="gNqJ8bD7bIRjNwu9fW5x7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477</v>
      </c>
      <c r="AL6" s="248"/>
      <c r="AM6" s="248"/>
      <c r="AN6" s="248"/>
    </row>
    <row r="7" spans="1:46" ht="13.5" customHeight="1" x14ac:dyDescent="0.15">
      <c r="A7" s="247"/>
      <c r="AK7" s="250"/>
      <c r="AL7" s="251"/>
      <c r="AM7" s="251"/>
      <c r="AN7" s="252"/>
      <c r="AO7" s="1101" t="s">
        <v>478</v>
      </c>
      <c r="AP7" s="253"/>
      <c r="AQ7" s="254" t="s">
        <v>479</v>
      </c>
      <c r="AR7" s="255"/>
    </row>
    <row r="8" spans="1:46" x14ac:dyDescent="0.15">
      <c r="A8" s="247"/>
      <c r="AK8" s="256"/>
      <c r="AL8" s="257"/>
      <c r="AM8" s="257"/>
      <c r="AN8" s="258"/>
      <c r="AO8" s="1102"/>
      <c r="AP8" s="259" t="s">
        <v>480</v>
      </c>
      <c r="AQ8" s="260" t="s">
        <v>481</v>
      </c>
      <c r="AR8" s="261" t="s">
        <v>482</v>
      </c>
    </row>
    <row r="9" spans="1:46" x14ac:dyDescent="0.15">
      <c r="A9" s="247"/>
      <c r="AK9" s="1103" t="s">
        <v>483</v>
      </c>
      <c r="AL9" s="1104"/>
      <c r="AM9" s="1104"/>
      <c r="AN9" s="1105"/>
      <c r="AO9" s="262">
        <v>403465</v>
      </c>
      <c r="AP9" s="262">
        <v>741664</v>
      </c>
      <c r="AQ9" s="263">
        <v>239935</v>
      </c>
      <c r="AR9" s="264">
        <v>209.1</v>
      </c>
    </row>
    <row r="10" spans="1:46" ht="13.5" customHeight="1" x14ac:dyDescent="0.15">
      <c r="A10" s="247"/>
      <c r="AK10" s="1103" t="s">
        <v>484</v>
      </c>
      <c r="AL10" s="1104"/>
      <c r="AM10" s="1104"/>
      <c r="AN10" s="1105"/>
      <c r="AO10" s="265">
        <v>2133</v>
      </c>
      <c r="AP10" s="265">
        <v>3921</v>
      </c>
      <c r="AQ10" s="266">
        <v>33021</v>
      </c>
      <c r="AR10" s="267">
        <v>-88.1</v>
      </c>
    </row>
    <row r="11" spans="1:46" ht="13.5" customHeight="1" x14ac:dyDescent="0.15">
      <c r="A11" s="247"/>
      <c r="AK11" s="1103" t="s">
        <v>485</v>
      </c>
      <c r="AL11" s="1104"/>
      <c r="AM11" s="1104"/>
      <c r="AN11" s="1105"/>
      <c r="AO11" s="265" t="s">
        <v>486</v>
      </c>
      <c r="AP11" s="265" t="s">
        <v>486</v>
      </c>
      <c r="AQ11" s="266">
        <v>2306</v>
      </c>
      <c r="AR11" s="267" t="s">
        <v>486</v>
      </c>
    </row>
    <row r="12" spans="1:46" ht="13.5" customHeight="1" x14ac:dyDescent="0.15">
      <c r="A12" s="247"/>
      <c r="AK12" s="1103" t="s">
        <v>487</v>
      </c>
      <c r="AL12" s="1104"/>
      <c r="AM12" s="1104"/>
      <c r="AN12" s="1105"/>
      <c r="AO12" s="265" t="s">
        <v>486</v>
      </c>
      <c r="AP12" s="265" t="s">
        <v>486</v>
      </c>
      <c r="AQ12" s="266" t="s">
        <v>486</v>
      </c>
      <c r="AR12" s="267" t="s">
        <v>486</v>
      </c>
    </row>
    <row r="13" spans="1:46" ht="13.5" customHeight="1" x14ac:dyDescent="0.15">
      <c r="A13" s="247"/>
      <c r="AK13" s="1103" t="s">
        <v>488</v>
      </c>
      <c r="AL13" s="1104"/>
      <c r="AM13" s="1104"/>
      <c r="AN13" s="1105"/>
      <c r="AO13" s="265" t="s">
        <v>486</v>
      </c>
      <c r="AP13" s="265" t="s">
        <v>486</v>
      </c>
      <c r="AQ13" s="266">
        <v>7428</v>
      </c>
      <c r="AR13" s="267" t="s">
        <v>486</v>
      </c>
    </row>
    <row r="14" spans="1:46" ht="13.5" customHeight="1" x14ac:dyDescent="0.15">
      <c r="A14" s="247"/>
      <c r="AK14" s="1103" t="s">
        <v>489</v>
      </c>
      <c r="AL14" s="1104"/>
      <c r="AM14" s="1104"/>
      <c r="AN14" s="1105"/>
      <c r="AO14" s="265">
        <v>44960</v>
      </c>
      <c r="AP14" s="265">
        <v>82647</v>
      </c>
      <c r="AQ14" s="266">
        <v>4299</v>
      </c>
      <c r="AR14" s="267">
        <v>1822.5</v>
      </c>
    </row>
    <row r="15" spans="1:46" ht="13.5" customHeight="1" x14ac:dyDescent="0.15">
      <c r="A15" s="247"/>
      <c r="AK15" s="1106" t="s">
        <v>490</v>
      </c>
      <c r="AL15" s="1107"/>
      <c r="AM15" s="1107"/>
      <c r="AN15" s="1108"/>
      <c r="AO15" s="265">
        <v>-28055</v>
      </c>
      <c r="AP15" s="265">
        <v>-51572</v>
      </c>
      <c r="AQ15" s="266">
        <v>-13612</v>
      </c>
      <c r="AR15" s="267">
        <v>278.89999999999998</v>
      </c>
    </row>
    <row r="16" spans="1:46" x14ac:dyDescent="0.15">
      <c r="A16" s="247"/>
      <c r="AK16" s="1106" t="s">
        <v>177</v>
      </c>
      <c r="AL16" s="1107"/>
      <c r="AM16" s="1107"/>
      <c r="AN16" s="1108"/>
      <c r="AO16" s="265">
        <v>422503</v>
      </c>
      <c r="AP16" s="265">
        <v>776660</v>
      </c>
      <c r="AQ16" s="266">
        <v>273378</v>
      </c>
      <c r="AR16" s="267">
        <v>184.1</v>
      </c>
    </row>
    <row r="17" spans="1:46" x14ac:dyDescent="0.15">
      <c r="A17" s="247"/>
    </row>
    <row r="18" spans="1:46" x14ac:dyDescent="0.15">
      <c r="A18" s="247"/>
      <c r="AQ18" s="268"/>
      <c r="AR18" s="268"/>
    </row>
    <row r="19" spans="1:46" x14ac:dyDescent="0.15">
      <c r="A19" s="247"/>
      <c r="AK19" s="243" t="s">
        <v>491</v>
      </c>
    </row>
    <row r="20" spans="1:46" x14ac:dyDescent="0.15">
      <c r="A20" s="247"/>
      <c r="AK20" s="269"/>
      <c r="AL20" s="270"/>
      <c r="AM20" s="270"/>
      <c r="AN20" s="271"/>
      <c r="AO20" s="272" t="s">
        <v>492</v>
      </c>
      <c r="AP20" s="273" t="s">
        <v>493</v>
      </c>
      <c r="AQ20" s="274" t="s">
        <v>494</v>
      </c>
      <c r="AR20" s="275"/>
    </row>
    <row r="21" spans="1:46" s="248" customFormat="1" x14ac:dyDescent="0.15">
      <c r="A21" s="276"/>
      <c r="AK21" s="1109" t="s">
        <v>495</v>
      </c>
      <c r="AL21" s="1110"/>
      <c r="AM21" s="1110"/>
      <c r="AN21" s="1111"/>
      <c r="AO21" s="277">
        <v>68.010000000000005</v>
      </c>
      <c r="AP21" s="278">
        <v>21.68</v>
      </c>
      <c r="AQ21" s="279">
        <v>46.33</v>
      </c>
      <c r="AS21" s="280"/>
      <c r="AT21" s="276"/>
    </row>
    <row r="22" spans="1:46" s="248" customFormat="1" x14ac:dyDescent="0.15">
      <c r="A22" s="276"/>
      <c r="AK22" s="1109" t="s">
        <v>496</v>
      </c>
      <c r="AL22" s="1110"/>
      <c r="AM22" s="1110"/>
      <c r="AN22" s="1111"/>
      <c r="AO22" s="281">
        <v>90.9</v>
      </c>
      <c r="AP22" s="282">
        <v>95.1</v>
      </c>
      <c r="AQ22" s="283">
        <v>-4.2</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00" t="s">
        <v>497</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x14ac:dyDescent="0.15">
      <c r="A27" s="288"/>
      <c r="AS27" s="243"/>
      <c r="AT27" s="243"/>
    </row>
    <row r="28" spans="1:46" ht="17.25" x14ac:dyDescent="0.15">
      <c r="A28" s="244" t="s">
        <v>498</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499</v>
      </c>
      <c r="AL29" s="248"/>
      <c r="AM29" s="248"/>
      <c r="AN29" s="248"/>
      <c r="AS29" s="290"/>
    </row>
    <row r="30" spans="1:46" ht="13.5" customHeight="1" x14ac:dyDescent="0.15">
      <c r="A30" s="247"/>
      <c r="AK30" s="250"/>
      <c r="AL30" s="251"/>
      <c r="AM30" s="251"/>
      <c r="AN30" s="252"/>
      <c r="AO30" s="1101" t="s">
        <v>478</v>
      </c>
      <c r="AP30" s="253"/>
      <c r="AQ30" s="254" t="s">
        <v>479</v>
      </c>
      <c r="AR30" s="255"/>
    </row>
    <row r="31" spans="1:46" x14ac:dyDescent="0.15">
      <c r="A31" s="247"/>
      <c r="AK31" s="256"/>
      <c r="AL31" s="257"/>
      <c r="AM31" s="257"/>
      <c r="AN31" s="258"/>
      <c r="AO31" s="1102"/>
      <c r="AP31" s="259" t="s">
        <v>480</v>
      </c>
      <c r="AQ31" s="260" t="s">
        <v>481</v>
      </c>
      <c r="AR31" s="261" t="s">
        <v>482</v>
      </c>
    </row>
    <row r="32" spans="1:46" ht="27" customHeight="1" x14ac:dyDescent="0.15">
      <c r="A32" s="247"/>
      <c r="AK32" s="1117" t="s">
        <v>500</v>
      </c>
      <c r="AL32" s="1118"/>
      <c r="AM32" s="1118"/>
      <c r="AN32" s="1119"/>
      <c r="AO32" s="291">
        <v>349685</v>
      </c>
      <c r="AP32" s="291">
        <v>642803</v>
      </c>
      <c r="AQ32" s="292">
        <v>143519</v>
      </c>
      <c r="AR32" s="293">
        <v>347.9</v>
      </c>
    </row>
    <row r="33" spans="1:46" ht="13.5" customHeight="1" x14ac:dyDescent="0.15">
      <c r="A33" s="247"/>
      <c r="AK33" s="1117" t="s">
        <v>501</v>
      </c>
      <c r="AL33" s="1118"/>
      <c r="AM33" s="1118"/>
      <c r="AN33" s="1119"/>
      <c r="AO33" s="291" t="s">
        <v>486</v>
      </c>
      <c r="AP33" s="291" t="s">
        <v>486</v>
      </c>
      <c r="AQ33" s="292" t="s">
        <v>486</v>
      </c>
      <c r="AR33" s="293" t="s">
        <v>486</v>
      </c>
    </row>
    <row r="34" spans="1:46" ht="27" customHeight="1" x14ac:dyDescent="0.15">
      <c r="A34" s="247"/>
      <c r="AK34" s="1117" t="s">
        <v>502</v>
      </c>
      <c r="AL34" s="1118"/>
      <c r="AM34" s="1118"/>
      <c r="AN34" s="1119"/>
      <c r="AO34" s="291" t="s">
        <v>486</v>
      </c>
      <c r="AP34" s="291" t="s">
        <v>486</v>
      </c>
      <c r="AQ34" s="292" t="s">
        <v>486</v>
      </c>
      <c r="AR34" s="293" t="s">
        <v>486</v>
      </c>
    </row>
    <row r="35" spans="1:46" ht="27" customHeight="1" x14ac:dyDescent="0.15">
      <c r="A35" s="247"/>
      <c r="AK35" s="1117" t="s">
        <v>503</v>
      </c>
      <c r="AL35" s="1118"/>
      <c r="AM35" s="1118"/>
      <c r="AN35" s="1119"/>
      <c r="AO35" s="291">
        <v>6957</v>
      </c>
      <c r="AP35" s="291">
        <v>12789</v>
      </c>
      <c r="AQ35" s="292">
        <v>32537</v>
      </c>
      <c r="AR35" s="293">
        <v>-60.7</v>
      </c>
    </row>
    <row r="36" spans="1:46" ht="27" customHeight="1" x14ac:dyDescent="0.15">
      <c r="A36" s="247"/>
      <c r="AK36" s="1117" t="s">
        <v>504</v>
      </c>
      <c r="AL36" s="1118"/>
      <c r="AM36" s="1118"/>
      <c r="AN36" s="1119"/>
      <c r="AO36" s="291">
        <v>129</v>
      </c>
      <c r="AP36" s="291">
        <v>237</v>
      </c>
      <c r="AQ36" s="292">
        <v>3256</v>
      </c>
      <c r="AR36" s="293">
        <v>-92.7</v>
      </c>
    </row>
    <row r="37" spans="1:46" ht="13.5" customHeight="1" x14ac:dyDescent="0.15">
      <c r="A37" s="247"/>
      <c r="AK37" s="1117" t="s">
        <v>505</v>
      </c>
      <c r="AL37" s="1118"/>
      <c r="AM37" s="1118"/>
      <c r="AN37" s="1119"/>
      <c r="AO37" s="291" t="s">
        <v>486</v>
      </c>
      <c r="AP37" s="291" t="s">
        <v>486</v>
      </c>
      <c r="AQ37" s="292">
        <v>244</v>
      </c>
      <c r="AR37" s="293" t="s">
        <v>486</v>
      </c>
    </row>
    <row r="38" spans="1:46" ht="27" customHeight="1" x14ac:dyDescent="0.15">
      <c r="A38" s="247"/>
      <c r="AK38" s="1120" t="s">
        <v>506</v>
      </c>
      <c r="AL38" s="1121"/>
      <c r="AM38" s="1121"/>
      <c r="AN38" s="1122"/>
      <c r="AO38" s="294">
        <v>543</v>
      </c>
      <c r="AP38" s="294">
        <v>998</v>
      </c>
      <c r="AQ38" s="295">
        <v>45</v>
      </c>
      <c r="AR38" s="283">
        <v>2117.8000000000002</v>
      </c>
      <c r="AS38" s="290"/>
    </row>
    <row r="39" spans="1:46" x14ac:dyDescent="0.15">
      <c r="A39" s="247"/>
      <c r="AK39" s="1120" t="s">
        <v>507</v>
      </c>
      <c r="AL39" s="1121"/>
      <c r="AM39" s="1121"/>
      <c r="AN39" s="1122"/>
      <c r="AO39" s="291">
        <v>-31686</v>
      </c>
      <c r="AP39" s="291">
        <v>-58246</v>
      </c>
      <c r="AQ39" s="292">
        <v>-3310</v>
      </c>
      <c r="AR39" s="293">
        <v>1659.7</v>
      </c>
      <c r="AS39" s="290"/>
    </row>
    <row r="40" spans="1:46" ht="27" customHeight="1" x14ac:dyDescent="0.15">
      <c r="A40" s="247"/>
      <c r="AK40" s="1117" t="s">
        <v>508</v>
      </c>
      <c r="AL40" s="1118"/>
      <c r="AM40" s="1118"/>
      <c r="AN40" s="1119"/>
      <c r="AO40" s="291">
        <v>-263905</v>
      </c>
      <c r="AP40" s="291">
        <v>-485119</v>
      </c>
      <c r="AQ40" s="292">
        <v>-131495</v>
      </c>
      <c r="AR40" s="293">
        <v>268.89999999999998</v>
      </c>
      <c r="AS40" s="290"/>
    </row>
    <row r="41" spans="1:46" x14ac:dyDescent="0.15">
      <c r="A41" s="247"/>
      <c r="AK41" s="1123" t="s">
        <v>287</v>
      </c>
      <c r="AL41" s="1124"/>
      <c r="AM41" s="1124"/>
      <c r="AN41" s="1125"/>
      <c r="AO41" s="291">
        <v>61723</v>
      </c>
      <c r="AP41" s="291">
        <v>113461</v>
      </c>
      <c r="AQ41" s="292">
        <v>44796</v>
      </c>
      <c r="AR41" s="293">
        <v>153.30000000000001</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509</v>
      </c>
    </row>
    <row r="48" spans="1:46" x14ac:dyDescent="0.15">
      <c r="A48" s="247"/>
      <c r="AK48" s="301" t="s">
        <v>510</v>
      </c>
      <c r="AL48" s="301"/>
      <c r="AM48" s="301"/>
      <c r="AN48" s="301"/>
      <c r="AO48" s="301"/>
      <c r="AP48" s="301"/>
      <c r="AQ48" s="302"/>
      <c r="AR48" s="301"/>
    </row>
    <row r="49" spans="1:44" ht="13.5" customHeight="1" x14ac:dyDescent="0.15">
      <c r="A49" s="247"/>
      <c r="AK49" s="303"/>
      <c r="AL49" s="304"/>
      <c r="AM49" s="1112" t="s">
        <v>478</v>
      </c>
      <c r="AN49" s="1114" t="s">
        <v>511</v>
      </c>
      <c r="AO49" s="1115"/>
      <c r="AP49" s="1115"/>
      <c r="AQ49" s="1115"/>
      <c r="AR49" s="1116"/>
    </row>
    <row r="50" spans="1:44" x14ac:dyDescent="0.15">
      <c r="A50" s="247"/>
      <c r="AK50" s="305"/>
      <c r="AL50" s="306"/>
      <c r="AM50" s="1113"/>
      <c r="AN50" s="307" t="s">
        <v>512</v>
      </c>
      <c r="AO50" s="308" t="s">
        <v>513</v>
      </c>
      <c r="AP50" s="309" t="s">
        <v>514</v>
      </c>
      <c r="AQ50" s="310" t="s">
        <v>515</v>
      </c>
      <c r="AR50" s="311" t="s">
        <v>516</v>
      </c>
    </row>
    <row r="51" spans="1:44" x14ac:dyDescent="0.15">
      <c r="A51" s="247"/>
      <c r="AK51" s="303" t="s">
        <v>517</v>
      </c>
      <c r="AL51" s="304"/>
      <c r="AM51" s="312">
        <v>2003749</v>
      </c>
      <c r="AN51" s="313">
        <v>3533949</v>
      </c>
      <c r="AO51" s="314">
        <v>84.4</v>
      </c>
      <c r="AP51" s="315">
        <v>263613</v>
      </c>
      <c r="AQ51" s="316">
        <v>-0.2</v>
      </c>
      <c r="AR51" s="317">
        <v>84.6</v>
      </c>
    </row>
    <row r="52" spans="1:44" x14ac:dyDescent="0.15">
      <c r="A52" s="247"/>
      <c r="AK52" s="318"/>
      <c r="AL52" s="319" t="s">
        <v>518</v>
      </c>
      <c r="AM52" s="320">
        <v>268726</v>
      </c>
      <c r="AN52" s="321">
        <v>473944</v>
      </c>
      <c r="AO52" s="322">
        <v>2463.4</v>
      </c>
      <c r="AP52" s="323">
        <v>128823</v>
      </c>
      <c r="AQ52" s="324">
        <v>-3.8</v>
      </c>
      <c r="AR52" s="325">
        <v>2467.1999999999998</v>
      </c>
    </row>
    <row r="53" spans="1:44" x14ac:dyDescent="0.15">
      <c r="A53" s="247"/>
      <c r="AK53" s="303" t="s">
        <v>519</v>
      </c>
      <c r="AL53" s="304"/>
      <c r="AM53" s="312">
        <v>1113092</v>
      </c>
      <c r="AN53" s="313">
        <v>1984121</v>
      </c>
      <c r="AO53" s="314">
        <v>-43.9</v>
      </c>
      <c r="AP53" s="315">
        <v>330026</v>
      </c>
      <c r="AQ53" s="316">
        <v>25.2</v>
      </c>
      <c r="AR53" s="317">
        <v>-69.099999999999994</v>
      </c>
    </row>
    <row r="54" spans="1:44" x14ac:dyDescent="0.15">
      <c r="A54" s="247"/>
      <c r="AK54" s="318"/>
      <c r="AL54" s="319" t="s">
        <v>518</v>
      </c>
      <c r="AM54" s="320">
        <v>4108</v>
      </c>
      <c r="AN54" s="321">
        <v>7323</v>
      </c>
      <c r="AO54" s="322">
        <v>-98.5</v>
      </c>
      <c r="AP54" s="323">
        <v>141075</v>
      </c>
      <c r="AQ54" s="324">
        <v>9.5</v>
      </c>
      <c r="AR54" s="325">
        <v>-108</v>
      </c>
    </row>
    <row r="55" spans="1:44" x14ac:dyDescent="0.15">
      <c r="A55" s="247"/>
      <c r="AK55" s="303" t="s">
        <v>520</v>
      </c>
      <c r="AL55" s="304"/>
      <c r="AM55" s="312">
        <v>716568</v>
      </c>
      <c r="AN55" s="313">
        <v>1322081</v>
      </c>
      <c r="AO55" s="314">
        <v>-33.4</v>
      </c>
      <c r="AP55" s="315">
        <v>278179</v>
      </c>
      <c r="AQ55" s="316">
        <v>-15.7</v>
      </c>
      <c r="AR55" s="317">
        <v>-17.7</v>
      </c>
    </row>
    <row r="56" spans="1:44" x14ac:dyDescent="0.15">
      <c r="A56" s="247"/>
      <c r="AK56" s="318"/>
      <c r="AL56" s="319" t="s">
        <v>518</v>
      </c>
      <c r="AM56" s="320">
        <v>11790</v>
      </c>
      <c r="AN56" s="321">
        <v>21753</v>
      </c>
      <c r="AO56" s="322">
        <v>197.1</v>
      </c>
      <c r="AP56" s="323">
        <v>122182</v>
      </c>
      <c r="AQ56" s="324">
        <v>-13.4</v>
      </c>
      <c r="AR56" s="325">
        <v>210.5</v>
      </c>
    </row>
    <row r="57" spans="1:44" x14ac:dyDescent="0.15">
      <c r="A57" s="247"/>
      <c r="AK57" s="303" t="s">
        <v>521</v>
      </c>
      <c r="AL57" s="304"/>
      <c r="AM57" s="312">
        <v>741716</v>
      </c>
      <c r="AN57" s="313">
        <v>1331627</v>
      </c>
      <c r="AO57" s="314">
        <v>0.7</v>
      </c>
      <c r="AP57" s="315">
        <v>283153</v>
      </c>
      <c r="AQ57" s="316">
        <v>1.8</v>
      </c>
      <c r="AR57" s="317">
        <v>-1.1000000000000001</v>
      </c>
    </row>
    <row r="58" spans="1:44" x14ac:dyDescent="0.15">
      <c r="A58" s="247"/>
      <c r="AK58" s="318"/>
      <c r="AL58" s="319" t="s">
        <v>518</v>
      </c>
      <c r="AM58" s="320">
        <v>13679</v>
      </c>
      <c r="AN58" s="321">
        <v>24558</v>
      </c>
      <c r="AO58" s="322">
        <v>12.9</v>
      </c>
      <c r="AP58" s="323">
        <v>127593</v>
      </c>
      <c r="AQ58" s="324">
        <v>4.4000000000000004</v>
      </c>
      <c r="AR58" s="325">
        <v>8.5</v>
      </c>
    </row>
    <row r="59" spans="1:44" x14ac:dyDescent="0.15">
      <c r="A59" s="247"/>
      <c r="AK59" s="303" t="s">
        <v>522</v>
      </c>
      <c r="AL59" s="304"/>
      <c r="AM59" s="312">
        <v>1871885</v>
      </c>
      <c r="AN59" s="313">
        <v>3440965</v>
      </c>
      <c r="AO59" s="314">
        <v>158.4</v>
      </c>
      <c r="AP59" s="315">
        <v>262169</v>
      </c>
      <c r="AQ59" s="316">
        <v>-7.4</v>
      </c>
      <c r="AR59" s="317">
        <v>165.8</v>
      </c>
    </row>
    <row r="60" spans="1:44" x14ac:dyDescent="0.15">
      <c r="A60" s="247"/>
      <c r="AK60" s="318"/>
      <c r="AL60" s="319" t="s">
        <v>518</v>
      </c>
      <c r="AM60" s="320">
        <v>19943</v>
      </c>
      <c r="AN60" s="321">
        <v>36660</v>
      </c>
      <c r="AO60" s="322">
        <v>49.3</v>
      </c>
      <c r="AP60" s="323">
        <v>152658</v>
      </c>
      <c r="AQ60" s="324">
        <v>19.600000000000001</v>
      </c>
      <c r="AR60" s="325">
        <v>29.7</v>
      </c>
    </row>
    <row r="61" spans="1:44" x14ac:dyDescent="0.15">
      <c r="A61" s="247"/>
      <c r="AK61" s="303" t="s">
        <v>523</v>
      </c>
      <c r="AL61" s="326"/>
      <c r="AM61" s="312">
        <v>1289402</v>
      </c>
      <c r="AN61" s="313">
        <v>2322549</v>
      </c>
      <c r="AO61" s="314">
        <v>33.200000000000003</v>
      </c>
      <c r="AP61" s="315">
        <v>283428</v>
      </c>
      <c r="AQ61" s="327">
        <v>0.7</v>
      </c>
      <c r="AR61" s="317">
        <v>32.5</v>
      </c>
    </row>
    <row r="62" spans="1:44" x14ac:dyDescent="0.15">
      <c r="A62" s="247"/>
      <c r="AK62" s="318"/>
      <c r="AL62" s="319" t="s">
        <v>518</v>
      </c>
      <c r="AM62" s="320">
        <v>63649</v>
      </c>
      <c r="AN62" s="321">
        <v>112848</v>
      </c>
      <c r="AO62" s="322">
        <v>524.79999999999995</v>
      </c>
      <c r="AP62" s="323">
        <v>134466</v>
      </c>
      <c r="AQ62" s="324">
        <v>3.3</v>
      </c>
      <c r="AR62" s="325">
        <v>521.5</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3aaTt4tgPPRT8QAarelAzNtdkBE7SxX/BpCRIIZzZM6m/VmpdKWFs/cW/wa+b3lN9FDzb9TOwFvhqucgfIp39w==" saltValue="P+ZmdPbCFeWTPjxP3vyvK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475</v>
      </c>
    </row>
    <row r="121" spans="125:125" ht="13.5" hidden="1" customHeight="1" x14ac:dyDescent="0.15">
      <c r="DU121" s="241"/>
    </row>
  </sheetData>
  <sheetProtection algorithmName="SHA-512" hashValue="v7lNrl0bghZd/oZt8tMVgKroPXLG/4E/nI7SO8NCAWHCKHahqx8qPGlN88LhL0fIpRrKTnvTTzqFn3yjP8dQIw==" saltValue="MzIpnowmhrxejhvmTDJ9n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475</v>
      </c>
    </row>
  </sheetData>
  <sheetProtection algorithmName="SHA-512" hashValue="9ic24sweehe02g0aBPPdKpQiY8vPcFBSdmBqgbmJwpVEBs5ZxIdmNfSkJCznhBAUBbk13fXaGjgSt1gSYvtuvw==" saltValue="yCwl7OErkTyZ5MiTfX4Db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26" t="s">
        <v>3</v>
      </c>
      <c r="D47" s="1126"/>
      <c r="E47" s="1127"/>
      <c r="F47" s="11">
        <v>26.99</v>
      </c>
      <c r="G47" s="12">
        <v>45.6</v>
      </c>
      <c r="H47" s="12">
        <v>49.34</v>
      </c>
      <c r="I47" s="12">
        <v>60.88</v>
      </c>
      <c r="J47" s="13">
        <v>63.72</v>
      </c>
    </row>
    <row r="48" spans="2:10" ht="57.75" customHeight="1" x14ac:dyDescent="0.15">
      <c r="B48" s="14"/>
      <c r="C48" s="1128" t="s">
        <v>4</v>
      </c>
      <c r="D48" s="1128"/>
      <c r="E48" s="1129"/>
      <c r="F48" s="15">
        <v>3.67</v>
      </c>
      <c r="G48" s="16">
        <v>9.27</v>
      </c>
      <c r="H48" s="16">
        <v>11.48</v>
      </c>
      <c r="I48" s="16">
        <v>14.28</v>
      </c>
      <c r="J48" s="17">
        <v>8.3000000000000007</v>
      </c>
    </row>
    <row r="49" spans="2:10" ht="57.75" customHeight="1" thickBot="1" x14ac:dyDescent="0.2">
      <c r="B49" s="18"/>
      <c r="C49" s="1130" t="s">
        <v>5</v>
      </c>
      <c r="D49" s="1130"/>
      <c r="E49" s="1131"/>
      <c r="F49" s="19" t="s">
        <v>530</v>
      </c>
      <c r="G49" s="20">
        <v>27.33</v>
      </c>
      <c r="H49" s="20">
        <v>10.34</v>
      </c>
      <c r="I49" s="20">
        <v>12.3</v>
      </c>
      <c r="J49" s="21">
        <v>2.82</v>
      </c>
    </row>
    <row r="50" spans="2:10" x14ac:dyDescent="0.15"/>
  </sheetData>
  <sheetProtection algorithmName="SHA-512" hashValue="Mw4NVb+2ZelB4m/z+NJa9AwdHnuXjlSaPZoMPBAxBlY0VZD6LKJIGknREVi/YvUoeEVw/B+H/oM5S2/eEAbqRQ==" saltValue="mDPIy1oeonlwZU+OWLQP4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dcterms:created xsi:type="dcterms:W3CDTF">2026-02-26T10:22:02Z</dcterms:created>
  <dcterms:modified xsi:type="dcterms:W3CDTF">2026-08-21T04:00:41Z</dcterms:modified>
  <cp:category/>
</cp:coreProperties>
</file>