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ayumu.c\Desktop\"/>
    </mc:Choice>
  </mc:AlternateContent>
  <xr:revisionPtr revIDLastSave="0" documentId="13_ncr:1_{971EA241-BB36-4098-9BA6-0971BB6C94F3}" xr6:coauthVersionLast="45" xr6:coauthVersionMax="47" xr10:uidLastSave="{00000000-0000-0000-0000-000000000000}"/>
  <bookViews>
    <workbookView xWindow="21480" yWindow="-15" windowWidth="21840" windowHeight="13140" tabRatio="729"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18" r:id="rId11"/>
    <sheet name="将来負担比率（分子）の構造" sheetId="7" r:id="rId12"/>
    <sheet name="基金残高に係る経年分析" sheetId="8" r:id="rId13"/>
    <sheet name="公会計指標分析・財政指標組合せ分析表" sheetId="20" r:id="rId14"/>
    <sheet name="施設類型別ストック情報分析表②" sheetId="21" r:id="rId15"/>
    <sheet name="施設類型別ストック情報分析表①" sheetId="22" r:id="rId16"/>
    <sheet name="データシート" sheetId="9" state="hidden" r:id="rId17"/>
  </sheets>
  <calcPr calcId="18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1" i="12" l="1"/>
  <c r="AA69" i="12" l="1"/>
  <c r="AA75" i="12"/>
  <c r="AA76" i="12"/>
  <c r="AA68" i="12"/>
  <c r="AA29" i="12"/>
  <c r="AA30" i="12"/>
  <c r="AA28" i="12"/>
  <c r="AA8" i="12"/>
  <c r="AA9" i="12"/>
  <c r="AA10" i="12"/>
  <c r="AA7" i="12"/>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U36" i="10"/>
  <c r="CO35" i="10"/>
  <c r="BE35" i="10"/>
  <c r="AM35" i="10"/>
  <c r="BW34" i="10"/>
  <c r="BW35" i="10" s="1"/>
  <c r="BW36" i="10" s="1"/>
  <c r="BW37" i="10" s="1"/>
  <c r="BW38" i="10" s="1"/>
  <c r="BW39" i="10" s="1"/>
  <c r="BW40" i="10" s="1"/>
  <c r="BW41" i="10" s="1"/>
  <c r="BW42" i="10" s="1"/>
  <c r="AM34" i="10"/>
  <c r="C34" i="10"/>
  <c r="C35" i="10" s="1"/>
  <c r="CO34" i="10" l="1"/>
  <c r="C36" i="10"/>
  <c r="C37"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<sst xmlns="http://schemas.openxmlformats.org/spreadsheetml/2006/main" count="1198" uniqueCount="607">
  <si>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</si>
  <si>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</si>
  <si>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</si>
  <si>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</si>
  <si>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</si>
  <si>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</si>
  <si>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</si>
  <si>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</si>
  <si>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</si>
  <si>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</si>
  <si>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</si>
  <si>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</si>
  <si>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</si>
  <si>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</si>
  <si>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</si>
  <si>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</si>
  <si>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</si>
  <si>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</si>
  <si>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</si>
  <si>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</si>
  <si>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</si>
  <si>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</si>
  <si>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</si>
  <si>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</si>
  <si>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</si>
  <si>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</si>
  <si>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</si>
  <si>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</si>
  <si>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</si>
  <si>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</si>
  <si>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</si>
  <si>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</si>
  <si>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</si>
  <si>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</si>
  <si>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</si>
  <si>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</si>
  <si>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</si>
  <si>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</si>
  <si>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</si>
  <si>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</si>
  <si>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</si>
  <si>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</si>
  <si>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</si>
  <si>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</si>
  <si>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</si>
  <si>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</si>
  <si>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</si>
  <si>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</si>
  <si>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</si>
  <si>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</si>
  <si>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</si>
  <si>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</si>
  <si>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</si>
  <si>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</si>
  <si>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</si>
  <si>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</si>
  <si>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</si>
  <si>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</si>
  <si>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</si>
  <si>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</si>
  <si>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</si>
  <si>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</si>
  <si>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</si>
  <si>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</si>
  <si>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</si>
  <si>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</si>
  <si>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</si>
  <si>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</si>
  <si>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</si>
  <si>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</si>
  <si>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</si>
  <si>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</si>
  <si>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</si>
  <si>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</si>
  <si>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</si>
  <si>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</si>
  <si>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</si>
  <si>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</si>
  <si>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</si>
  <si>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</si>
  <si>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</si>
  <si>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</si>
  <si>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</si>
  <si>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</si>
  <si>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</si>
  <si>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</si>
  <si>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</si>
  <si>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</si>
  <si>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</si>
  <si>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</si>
  <si>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</si>
  <si>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</si>
  <si>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</si>
  <si>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</si>
  <si>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</si>
  <si>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</si>
  <si>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</si>
  <si>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</si>
  <si>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</si>
  <si>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</si>
  <si>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北大東村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</si>
  <si>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</si>
  <si>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</si>
  <si>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</si>
  <si>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</si>
  <si>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</si>
  <si>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</si>
  <si>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</si>
  <si>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</si>
  <si>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</si>
  <si>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</si>
  <si>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</si>
  <si>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</si>
  <si>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</si>
  <si>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</si>
  <si>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</si>
  <si>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</si>
  <si>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</si>
  <si>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</si>
  <si>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</si>
  <si>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</si>
  <si>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</si>
  <si>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</si>
  <si>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</si>
  <si>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</si>
  <si>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</si>
  <si>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</si>
  <si>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</si>
  <si>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</si>
  <si>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</si>
  <si>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</si>
  <si>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</si>
  <si>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</si>
  <si>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</si>
  <si>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</si>
  <si>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</si>
  <si>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</si>
  <si>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</si>
  <si>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</si>
  <si>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</si>
  <si>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</si>
  <si>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</si>
  <si>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</si>
  <si>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</si>
  <si>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</si>
  <si>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</si>
  <si>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</si>
  <si>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</si>
  <si>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</si>
  <si>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</si>
  <si>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</si>
  <si>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</si>
  <si>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</si>
  <si>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</si>
  <si>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</si>
  <si>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</si>
  <si>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</si>
  <si>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</si>
  <si>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</si>
  <si>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</si>
  <si>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</si>
  <si>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</si>
  <si>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</si>
  <si>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</si>
  <si>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</si>
  <si>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</si>
  <si>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</si>
  <si>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</si>
  <si>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</si>
  <si>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</si>
  <si>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</si>
  <si>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</si>
  <si>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</si>
  <si>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</si>
  <si>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</si>
  <si>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</si>
  <si>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</si>
  <si>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</si>
  <si>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</si>
  <si>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</si>
  <si>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</si>
  <si>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</si>
  <si>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</si>
  <si>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</si>
  <si>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</si>
  <si>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</si>
  <si>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</si>
  <si>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</si>
  <si>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</si>
  <si>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</si>
  <si>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</si>
  <si>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</si>
  <si>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</si>
  <si>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</si>
  <si>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</si>
  <si>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</si>
  <si>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</si>
  <si>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</si>
  <si>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</si>
  <si>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</si>
  <si>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</si>
  <si>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</si>
  <si>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</si>
  <si>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</si>
  <si>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</si>
  <si>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</si>
  <si>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</si>
  <si>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</si>
  <si>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</si>
  <si>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</si>
  <si>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</si>
  <si>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</si>
  <si>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</si>
  <si>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</si>
  <si>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</si>
  <si>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沖縄県北大東村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</si>
  <si>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</si>
  <si>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</si>
  <si>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</si>
  <si>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</si>
  <si>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</si>
  <si>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</si>
  <si>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</si>
  <si>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</si>
  <si>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</si>
  <si>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</si>
  <si>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</si>
  <si>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</si>
  <si>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</si>
  <si>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</si>
  <si>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</si>
  <si>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</si>
  <si>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</si>
  <si>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</si>
  <si>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</si>
  <si>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</si>
  <si>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</si>
  <si>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</si>
  <si>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</si>
  <si>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</si>
  <si>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</si>
  <si>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</si>
  <si>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</si>
  <si>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</si>
  <si>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</si>
  <si>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</si>
  <si>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</si>
  <si>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</si>
  <si>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</si>
  <si>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</si>
  <si>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</si>
  <si>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</si>
  <si>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</si>
  <si>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</si>
  <si>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</si>
  <si>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</si>
  <si>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</si>
  <si>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</si>
  <si>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</si>
  <si>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</si>
  <si>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</si>
  <si>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</si>
  <si>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</si>
  <si>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</si>
  <si>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</si>
  <si>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</si>
  <si>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</si>
  <si>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</si>
  <si>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</si>
  <si>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</si>
  <si>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</si>
  <si>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</si>
  <si>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</si>
  <si>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</si>
  <si>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</si>
  <si>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</si>
  <si>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</si>
  <si>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</si>
  <si>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</si>
  <si>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</si>
  <si>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</si>
  <si>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</si>
  <si>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</si>
  <si>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</si>
  <si>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</si>
  <si>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</si>
  <si>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</si>
  <si>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</si>
  <si>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</si>
  <si>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</si>
  <si>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</si>
  <si>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</si>
  <si>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</si>
  <si>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</si>
  <si>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</si>
  <si>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</si>
  <si>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</si>
  <si>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</si>
  <si>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</si>
  <si>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</si>
  <si>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</si>
  <si>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</si>
  <si>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</si>
  <si>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</si>
  <si>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</si>
  <si>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</si>
  <si>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</si>
  <si>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</si>
  <si>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</si>
  <si>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</si>
  <si>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</si>
  <si>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</si>
  <si>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</si>
  <si>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</si>
  <si>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</si>
  <si>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</si>
  <si>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</si>
  <si>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</si>
  <si>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</si>
  <si>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</si>
  <si>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</si>
  <si>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</si>
  <si>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</si>
  <si>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</si>
  <si>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</si>
  <si>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</si>
  <si>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</si>
  <si>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</si>
  <si>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</si>
  <si>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</si>
  <si>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</si>
  <si>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</si>
  <si>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</si>
  <si>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</si>
  <si>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</si>
  <si>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</si>
  <si>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</si>
  <si>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</si>
  <si>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</si>
  <si>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</si>
  <si>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</si>
  <si>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</si>
  <si>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</si>
  <si>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</si>
  <si>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</si>
  <si>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</si>
  <si>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</si>
  <si>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</si>
  <si>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</si>
  <si>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</si>
  <si>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</si>
  <si>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</si>
  <si>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</si>
  <si>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</si>
  <si>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</si>
  <si>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</si>
  <si>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</si>
  <si>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</si>
  <si>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</si>
  <si>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</si>
  <si>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</si>
  <si>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</si>
  <si>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</si>
  <si>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</si>
  <si>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</si>
  <si>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</si>
  <si>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</si>
  <si>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沖縄県北大東村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</si>
  <si>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</si>
  <si>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</si>
  <si>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</si>
  <si>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</si>
  <si>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</si>
  <si>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</si>
  <si>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</si>
  <si>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</si>
  <si>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</si>
  <si>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</si>
  <si>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</si>
  <si>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</si>
  <si>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</si>
  <si>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</si>
  <si>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</si>
  <si>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</si>
  <si>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</si>
  <si>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</si>
  <si>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</si>
  <si>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</si>
  <si>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歯科特別会計</t>
    <phoneticPr fontId="5"/>
  </si>
  <si>
    <t>港湾特別会計</t>
    <phoneticPr fontId="5"/>
  </si>
  <si>
    <t>月桃特別会計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</si>
  <si>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</si>
  <si>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</si>
  <si>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</si>
  <si>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</si>
  <si>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</si>
  <si>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</si>
  <si>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</si>
  <si>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</si>
  <si>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</si>
  <si>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</si>
  <si>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</si>
  <si>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</si>
  <si>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</si>
  <si>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</si>
  <si>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</si>
  <si>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</si>
  <si>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</si>
  <si>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</si>
  <si>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</si>
  <si>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</si>
  <si>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</si>
  <si>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</si>
  <si>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</si>
  <si>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</si>
  <si>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</si>
  <si>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</si>
  <si>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</si>
  <si>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</si>
  <si>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</si>
  <si>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</si>
  <si>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</si>
  <si>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</si>
  <si>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</si>
  <si>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</si>
  <si>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</si>
  <si>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</si>
  <si>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</si>
  <si>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</si>
  <si>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</si>
  <si>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</si>
  <si>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</si>
  <si>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</si>
  <si>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</si>
  <si>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</si>
  <si>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</si>
  <si>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</si>
  <si>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</si>
  <si>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</si>
  <si>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</si>
  <si>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</si>
  <si>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</si>
  <si>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</si>
  <si>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</si>
  <si>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</si>
  <si>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</si>
  <si>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</si>
  <si>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</si>
  <si>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</si>
  <si>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</si>
  <si>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</si>
  <si>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</si>
  <si>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</si>
  <si>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</si>
  <si>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</si>
  <si>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</si>
  <si>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</si>
  <si>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</si>
  <si>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</si>
  <si>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</si>
  <si>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</si>
  <si>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</si>
  <si>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</si>
  <si>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</si>
  <si>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</si>
  <si>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</si>
  <si>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</si>
  <si>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</si>
  <si>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</si>
  <si>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</si>
  <si>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</si>
  <si>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</si>
  <si>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</si>
  <si>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</si>
  <si>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</si>
  <si>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</si>
  <si>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</si>
  <si>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</si>
  <si>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</si>
  <si>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</si>
  <si>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</si>
  <si>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</si>
  <si>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</si>
  <si>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</si>
  <si>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</si>
  <si>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</si>
  <si>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</si>
  <si>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</si>
  <si>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</si>
  <si>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</si>
  <si>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</si>
  <si>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</si>
  <si>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</si>
  <si>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</si>
  <si>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</si>
  <si>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</si>
  <si>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</si>
  <si>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</si>
  <si>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</si>
  <si>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</si>
  <si>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</si>
  <si>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</si>
  <si>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</si>
  <si>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</si>
  <si>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</si>
  <si>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</si>
  <si>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</si>
  <si>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</si>
  <si>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</si>
  <si>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</si>
  <si>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</si>
  <si>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</si>
  <si>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</si>
  <si>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</si>
  <si>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</si>
  <si>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</si>
  <si>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</si>
  <si>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</si>
  <si>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</si>
  <si>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</si>
  <si>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</si>
  <si>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</si>
  <si>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</si>
  <si>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</si>
  <si>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</si>
  <si>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</si>
  <si>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</si>
  <si>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</si>
  <si>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</si>
  <si>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</si>
  <si>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</si>
  <si>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</si>
  <si>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</si>
  <si>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</si>
  <si>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</si>
  <si>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</si>
  <si>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</si>
  <si>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</si>
  <si>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</si>
  <si>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</si>
  <si>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</si>
  <si>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</si>
  <si>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</si>
  <si>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</si>
  <si>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</si>
  <si>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</si>
  <si>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</si>
  <si>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</si>
  <si>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</si>
  <si>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</si>
  <si>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</si>
  <si>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</si>
  <si>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</si>
  <si>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</si>
  <si>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</si>
  <si>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</si>
  <si>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</si>
  <si>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</si>
  <si>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</si>
  <si>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</si>
  <si>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</si>
  <si>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</si>
  <si>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17.04</t>
  </si>
  <si>
    <t>▲ 13.99</t>
  </si>
  <si>
    <t>一般会計</t>
  </si>
  <si>
    <t>簡易水道特別会計</t>
  </si>
  <si>
    <t>国民健康保険事業特別会計</t>
  </si>
  <si>
    <t>月桃特別会計</t>
  </si>
  <si>
    <t>歯科特別会計</t>
  </si>
  <si>
    <t>後期高齢者医療事業特別会計</t>
  </si>
  <si>
    <t>港湾特別会計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</si>
  <si>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</si>
  <si>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</si>
  <si>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</si>
  <si>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</si>
  <si>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</si>
  <si>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</si>
  <si>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</si>
  <si>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</si>
  <si>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</si>
  <si>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沖縄県市町村総合事務組合</t>
  </si>
  <si>
    <t>沖縄県町村交通災害共済組合</t>
  </si>
  <si>
    <t>沖縄県介護保険広域連合（一般）</t>
    <rPh sb="12" eb="14">
      <t>イッパン</t>
    </rPh>
    <phoneticPr fontId="2"/>
  </si>
  <si>
    <t>沖縄県介護保険広域連合（特別）</t>
    <rPh sb="12" eb="14">
      <t>トクベツ</t>
    </rPh>
    <phoneticPr fontId="2"/>
  </si>
  <si>
    <t>沖縄県後期高齢者医療広域連合（一般）</t>
    <rPh sb="15" eb="17">
      <t>イッパン</t>
    </rPh>
    <phoneticPr fontId="2"/>
  </si>
  <si>
    <t>沖縄県後期高齢者医療広域連合（特別）</t>
    <rPh sb="15" eb="17">
      <t>トクベツ</t>
    </rPh>
    <phoneticPr fontId="2"/>
  </si>
  <si>
    <t>南部広域行政組合</t>
  </si>
  <si>
    <t>南部広域市町村圏事務組合</t>
  </si>
  <si>
    <t>黄金山</t>
    <rPh sb="0" eb="3">
      <t>コガネヤマ</t>
    </rPh>
    <phoneticPr fontId="2"/>
  </si>
  <si>
    <t>船舶整備基金</t>
  </si>
  <si>
    <t>港湾業務事業特別会計基金</t>
  </si>
  <si>
    <t>北大東ふるさと応援基金</t>
  </si>
  <si>
    <t>村営住宅整備基金</t>
  </si>
  <si>
    <t>HＰ上で確認できなかったため、空白</t>
    <phoneticPr fontId="2"/>
  </si>
  <si>
    <t>沖縄県市町村自治会館管理組合</t>
    <phoneticPr fontId="2"/>
  </si>
  <si>
    <t>ふるさと農村基金</t>
    <rPh sb="4" eb="6">
      <t>ノウソン</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</si>
  <si>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</si>
  <si>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</si>
  <si>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</si>
  <si>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</si>
  <si>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</si>
  <si>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令和3年度の8.3%から令和4年度には8.2%へと微減しました。これは、地方債の支払が進み、財政上の債務負担が少しずつ軽減されていることを示す。今後も計画的な起債や施設管理進めていく。</t>
    <rPh sb="46" eb="49">
      <t>チホウサイ</t>
    </rPh>
    <rPh sb="53" eb="54">
      <t>スス</t>
    </rPh>
    <rPh sb="56" eb="59">
      <t>ザイセイジョウ</t>
    </rPh>
    <rPh sb="60" eb="64">
      <t>サイムフタン</t>
    </rPh>
    <rPh sb="65" eb="66">
      <t>スコ</t>
    </rPh>
    <rPh sb="69" eb="71">
      <t>ケイゲン</t>
    </rPh>
    <rPh sb="79" eb="80">
      <t>シメ</t>
    </rPh>
    <rPh sb="85" eb="88">
      <t>ケイカクテキ</t>
    </rPh>
    <rPh sb="89" eb="91">
      <t>キサイ</t>
    </rPh>
    <rPh sb="92" eb="97">
      <t>シセツカンリスス</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</si>
  <si>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</si>
  <si>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</si>
  <si>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</si>
  <si>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3年度から令和4年度において、将来負担比率は引き続き0%を維持している一方、有形固定資産減価償却率は、令和3年度の42.4%から令和4年度には44.9%へと上昇した。この上昇は、インフラや公共施設の老朽化がさらに進行していることを示しており、今後の適切な資産管理や更新計画が重要となる。全体として、令和4年度においては財政的な負担の軽減が続く一方、インフラの老朽化への対応が今後の課題となると考えられる。引き続き健全な財政運営を行う中で、資産管理の強化を進める。</t>
    <rPh sb="140" eb="142">
      <t>ジュウヨウ</t>
    </rPh>
    <rPh sb="230" eb="231">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</si>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</sst>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32BC99-A60F-4A76-BC26-D2415798287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68C0-4089-9FB3-4D8D390EA4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1922228</c:v>
                </c:pt>
                <c:pt idx="1">
                  <c:v>1916896</c:v>
                </c:pt>
                <c:pt idx="2">
                  <c:v>3533949</c:v>
                </c:pt>
                <c:pt idx="3">
                  <c:v>1984121</c:v>
                </c:pt>
                <c:pt idx="4">
                  <c:v>1322081</c:v>
                </c:pt>
              </c:numCache>
            </c:numRef>
          </c:val>
          <c:smooth val="0"/>
          <c:extLst>
            <c:ext xmlns:c16="http://schemas.microsoft.com/office/drawing/2014/chart" uri="{C3380CC4-5D6E-409C-BE32-E72D297353CC}">
              <c16:uniqueId val="{00000001-68C0-4089-9FB3-4D8D390EA4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3.44</c:v>
                </c:pt>
                <c:pt idx="1">
                  <c:v>17.82</c:v>
                </c:pt>
                <c:pt idx="2">
                  <c:v>3.67</c:v>
                </c:pt>
                <c:pt idx="3">
                  <c:v>9.27</c:v>
                </c:pt>
                <c:pt idx="4">
                  <c:v>11.48</c:v>
                </c:pt>
              </c:numCache>
            </c:numRef>
          </c:val>
          <c:extLst>
            <c:ext xmlns:c16="http://schemas.microsoft.com/office/drawing/2014/chart" uri="{C3380CC4-5D6E-409C-BE32-E72D297353CC}">
              <c16:uniqueId val="{00000000-8A56-43C0-A110-869E557906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29.78</c:v>
                </c:pt>
                <c:pt idx="1">
                  <c:v>29.65</c:v>
                </c:pt>
                <c:pt idx="2">
                  <c:v>26.99</c:v>
                </c:pt>
                <c:pt idx="3">
                  <c:v>45.6</c:v>
                </c:pt>
                <c:pt idx="4">
                  <c:v>49.34</c:v>
                </c:pt>
              </c:numCache>
            </c:numRef>
          </c:val>
          <c:extLst>
            <c:ext xmlns:c16="http://schemas.microsoft.com/office/drawing/2014/chart" uri="{C3380CC4-5D6E-409C-BE32-E72D297353CC}">
              <c16:uniqueId val="{00000001-8A56-43C0-A110-869E557906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-17.04</c:v>
                </c:pt>
                <c:pt idx="1">
                  <c:v>15.62</c:v>
                </c:pt>
                <c:pt idx="2">
                  <c:v>-13.99</c:v>
                </c:pt>
                <c:pt idx="3">
                  <c:v>27.33</c:v>
                </c:pt>
                <c:pt idx="4">
                  <c:v>10.34</c:v>
                </c:pt>
              </c:numCache>
            </c:numRef>
          </c:val>
          <c:smooth val="0"/>
          <c:extLst>
            <c:ext xmlns:c16="http://schemas.microsoft.com/office/drawing/2014/chart" uri="{C3380CC4-5D6E-409C-BE32-E72D297353CC}">
              <c16:uniqueId val="{00000002-8A56-43C0-A110-869E557906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6C-4185-8E10-83FF812002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6C-4185-8E10-83FF812002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6C-4185-8E10-83FF81200280}"/>
            </c:ext>
          </c:extLst>
        </c:ser>
        <c:ser>
          <c:idx val="3"/>
          <c:order val="3"/>
          <c:tx>
            <c:strRef>
              <c:f>データシート!$A$30</c:f>
              <c:strCache>
                <c:ptCount val="1"/>
                <c:pt idx="0">
                  <c:v>港湾特別会計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0.42</c:v>
                </c:pt>
                <c:pt idx="2">
                  <c:v>#N/A</c:v>
                </c:pt>
                <c:pt idx="3">
                  <c:v>4.66</c:v>
                </c:pt>
                <c:pt idx="4">
                  <c:v>#N/A</c:v>
                </c:pt>
                <c:pt idx="5">
                  <c:v>1.1000000000000001</c:v>
                </c:pt>
                <c:pt idx="6">
                  <c:v>#N/A</c:v>
                </c:pt>
                <c:pt idx="7">
                  <c:v>3.3</c:v>
                </c:pt>
                <c:pt idx="8">
                  <c:v>#N/A</c:v>
                </c:pt>
                <c:pt idx="9">
                  <c:v>0</c:v>
                </c:pt>
              </c:numCache>
            </c:numRef>
          </c:val>
          <c:extLst>
            <c:ext xmlns:c16="http://schemas.microsoft.com/office/drawing/2014/chart" uri="{C3380CC4-5D6E-409C-BE32-E72D297353CC}">
              <c16:uniqueId val="{00000003-A56C-4185-8E10-83FF8120028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56C-4185-8E10-83FF81200280}"/>
            </c:ext>
          </c:extLst>
        </c:ser>
        <c:ser>
          <c:idx val="5"/>
          <c:order val="5"/>
          <c:tx>
            <c:strRef>
              <c:f>データシート!$A$32</c:f>
              <c:strCache>
                <c:ptCount val="1"/>
                <c:pt idx="0">
                  <c:v>歯科特別会計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0.21</c:v>
                </c:pt>
                <c:pt idx="4">
                  <c:v>#N/A</c:v>
                </c:pt>
                <c:pt idx="5">
                  <c:v>0.35</c:v>
                </c:pt>
                <c:pt idx="6">
                  <c:v>#N/A</c:v>
                </c:pt>
                <c:pt idx="7">
                  <c:v>0.06</c:v>
                </c:pt>
                <c:pt idx="8">
                  <c:v>#N/A</c:v>
                </c:pt>
                <c:pt idx="9">
                  <c:v>0.01</c:v>
                </c:pt>
              </c:numCache>
            </c:numRef>
          </c:val>
          <c:extLst>
            <c:ext xmlns:c16="http://schemas.microsoft.com/office/drawing/2014/chart" uri="{C3380CC4-5D6E-409C-BE32-E72D297353CC}">
              <c16:uniqueId val="{00000005-A56C-4185-8E10-83FF81200280}"/>
            </c:ext>
          </c:extLst>
        </c:ser>
        <c:ser>
          <c:idx val="6"/>
          <c:order val="6"/>
          <c:tx>
            <c:strRef>
              <c:f>データシート!$A$33</c:f>
              <c:strCache>
                <c:ptCount val="1"/>
                <c:pt idx="0">
                  <c:v>月桃特別会計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0.21</c:v>
                </c:pt>
                <c:pt idx="4">
                  <c:v>#N/A</c:v>
                </c:pt>
                <c:pt idx="5">
                  <c:v>0.28000000000000003</c:v>
                </c:pt>
                <c:pt idx="6">
                  <c:v>#N/A</c:v>
                </c:pt>
                <c:pt idx="7">
                  <c:v>0.44</c:v>
                </c:pt>
                <c:pt idx="8">
                  <c:v>#N/A</c:v>
                </c:pt>
                <c:pt idx="9">
                  <c:v>0.65</c:v>
                </c:pt>
              </c:numCache>
            </c:numRef>
          </c:val>
          <c:extLst>
            <c:ext xmlns:c16="http://schemas.microsoft.com/office/drawing/2014/chart" uri="{C3380CC4-5D6E-409C-BE32-E72D297353CC}">
              <c16:uniqueId val="{00000006-A56C-4185-8E10-83FF8120028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1.34</c:v>
                </c:pt>
                <c:pt idx="2">
                  <c:v>#N/A</c:v>
                </c:pt>
                <c:pt idx="3">
                  <c:v>2.4</c:v>
                </c:pt>
                <c:pt idx="4">
                  <c:v>#N/A</c:v>
                </c:pt>
                <c:pt idx="5">
                  <c:v>1.33</c:v>
                </c:pt>
                <c:pt idx="6">
                  <c:v>#N/A</c:v>
                </c:pt>
                <c:pt idx="7">
                  <c:v>1.95</c:v>
                </c:pt>
                <c:pt idx="8">
                  <c:v>#N/A</c:v>
                </c:pt>
                <c:pt idx="9">
                  <c:v>0.94</c:v>
                </c:pt>
              </c:numCache>
            </c:numRef>
          </c:val>
          <c:extLst>
            <c:ext xmlns:c16="http://schemas.microsoft.com/office/drawing/2014/chart" uri="{C3380CC4-5D6E-409C-BE32-E72D297353CC}">
              <c16:uniqueId val="{00000007-A56C-4185-8E10-83FF81200280}"/>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0.93</c:v>
                </c:pt>
                <c:pt idx="2">
                  <c:v>#N/A</c:v>
                </c:pt>
                <c:pt idx="3">
                  <c:v>1.08</c:v>
                </c:pt>
                <c:pt idx="4">
                  <c:v>#N/A</c:v>
                </c:pt>
                <c:pt idx="5">
                  <c:v>0.98</c:v>
                </c:pt>
                <c:pt idx="6">
                  <c:v>#N/A</c:v>
                </c:pt>
                <c:pt idx="7">
                  <c:v>1.06</c:v>
                </c:pt>
                <c:pt idx="8">
                  <c:v>#N/A</c:v>
                </c:pt>
                <c:pt idx="9">
                  <c:v>3.4</c:v>
                </c:pt>
              </c:numCache>
            </c:numRef>
          </c:val>
          <c:extLst>
            <c:ext xmlns:c16="http://schemas.microsoft.com/office/drawing/2014/chart" uri="{C3380CC4-5D6E-409C-BE32-E72D297353CC}">
              <c16:uniqueId val="{00000008-A56C-4185-8E10-83FF812002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2.56</c:v>
                </c:pt>
                <c:pt idx="2">
                  <c:v>#N/A</c:v>
                </c:pt>
                <c:pt idx="3">
                  <c:v>12.73</c:v>
                </c:pt>
                <c:pt idx="4">
                  <c:v>#N/A</c:v>
                </c:pt>
                <c:pt idx="5">
                  <c:v>1.91</c:v>
                </c:pt>
                <c:pt idx="6">
                  <c:v>#N/A</c:v>
                </c:pt>
                <c:pt idx="7">
                  <c:v>5.44</c:v>
                </c:pt>
                <c:pt idx="8">
                  <c:v>#N/A</c:v>
                </c:pt>
                <c:pt idx="9">
                  <c:v>10.8</c:v>
                </c:pt>
              </c:numCache>
            </c:numRef>
          </c:val>
          <c:extLst>
            <c:ext xmlns:c16="http://schemas.microsoft.com/office/drawing/2014/chart" uri="{C3380CC4-5D6E-409C-BE32-E72D297353CC}">
              <c16:uniqueId val="{00000009-A56C-4185-8E10-83FF812002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データシート!$B$42:$P$42</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0-F8BC-44C0-92A9-5F65119B64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BC-44C0-92A9-5F65119B64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BC-44C0-92A9-5F65119B64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BC-44C0-92A9-5F65119B64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BC-44C0-92A9-5F65119B64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BC-44C0-92A9-5F65119B64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BC-44C0-92A9-5F65119B64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データシート!$B$49:$P$49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8BC-44C0-92A9-5F65119B64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#REF!</c:v>
                  </c:pt>
                  <c:pt idx="3">
                    <c:v>#REF!</c:v>
                  </c:pt>
                  <c:pt idx="6">
                    <c:v>#REF!</c:v>
                  </c:pt>
                  <c:pt idx="9">
                    <c:v>#REF!</c:v>
                  </c:pt>
                  <c:pt idx="12">
                    <c:v>#REF!</c:v>
                  </c:pt>
                </c:lvl>
              </c:multiLvlStrCache>
            </c:multiLvlStrRef>
          </c:cat>
          <c:val>
            <c:numRef>
              <c:f>データシート!$B$50:$P$50</c:f>
              <c:numCache>
                <c:formatCode>General</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8-F8BC-44C0-92A9-5F65119B64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2013</c:v>
                </c:pt>
                <c:pt idx="5">
                  <c:v>1956</c:v>
                </c:pt>
                <c:pt idx="8">
                  <c:v>2122</c:v>
                </c:pt>
                <c:pt idx="11">
                  <c:v>2277</c:v>
                </c:pt>
                <c:pt idx="14">
                  <c:v>2073</c:v>
                </c:pt>
              </c:numCache>
            </c:numRef>
          </c:val>
          <c:extLst>
            <c:ext xmlns:c16="http://schemas.microsoft.com/office/drawing/2014/chart" uri="{C3380CC4-5D6E-409C-BE32-E72D297353CC}">
              <c16:uniqueId val="{00000000-0D80-4987-BAAC-2E155220B0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177</c:v>
                </c:pt>
                <c:pt idx="5">
                  <c:v>185</c:v>
                </c:pt>
                <c:pt idx="8">
                  <c:v>224</c:v>
                </c:pt>
                <c:pt idx="11">
                  <c:v>419</c:v>
                </c:pt>
                <c:pt idx="14">
                  <c:v>28</c:v>
                </c:pt>
              </c:numCache>
            </c:numRef>
          </c:val>
          <c:extLst>
            <c:ext xmlns:c16="http://schemas.microsoft.com/office/drawing/2014/chart" uri="{C3380CC4-5D6E-409C-BE32-E72D297353CC}">
              <c16:uniqueId val="{00000001-0D80-4987-BAAC-2E155220B0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575</c:v>
                </c:pt>
                <c:pt idx="5">
                  <c:v>586</c:v>
                </c:pt>
                <c:pt idx="8">
                  <c:v>634</c:v>
                </c:pt>
                <c:pt idx="11">
                  <c:v>845</c:v>
                </c:pt>
                <c:pt idx="14">
                  <c:v>893</c:v>
                </c:pt>
              </c:numCache>
            </c:numRef>
          </c:val>
          <c:extLst>
            <c:ext xmlns:c16="http://schemas.microsoft.com/office/drawing/2014/chart" uri="{C3380CC4-5D6E-409C-BE32-E72D297353CC}">
              <c16:uniqueId val="{00000002-0D80-4987-BAAC-2E155220B0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80-4987-BAAC-2E155220B0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80-4987-BAAC-2E155220B0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80-4987-BAAC-2E155220B0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154</c:v>
                </c:pt>
                <c:pt idx="3">
                  <c:v>140</c:v>
                </c:pt>
                <c:pt idx="6">
                  <c:v>147</c:v>
                </c:pt>
                <c:pt idx="9">
                  <c:v>164</c:v>
                </c:pt>
                <c:pt idx="12">
                  <c:v>0</c:v>
                </c:pt>
              </c:numCache>
            </c:numRef>
          </c:val>
          <c:extLst>
            <c:ext xmlns:c16="http://schemas.microsoft.com/office/drawing/2014/chart" uri="{C3380CC4-5D6E-409C-BE32-E72D297353CC}">
              <c16:uniqueId val="{00000006-0D80-4987-BAAC-2E155220B0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D80-4987-BAAC-2E155220B0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c:v>
                </c:pt>
                <c:pt idx="3">
                  <c:v>35</c:v>
                </c:pt>
                <c:pt idx="6">
                  <c:v>32</c:v>
                </c:pt>
                <c:pt idx="9">
                  <c:v>76</c:v>
                </c:pt>
                <c:pt idx="12">
                  <c:v>97</c:v>
                </c:pt>
              </c:numCache>
            </c:numRef>
          </c:val>
          <c:extLst>
            <c:ext xmlns:c16="http://schemas.microsoft.com/office/drawing/2014/chart" uri="{C3380CC4-5D6E-409C-BE32-E72D297353CC}">
              <c16:uniqueId val="{00000008-0D80-4987-BAAC-2E155220B0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80-4987-BAAC-2E155220B0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2672</c:v>
                </c:pt>
                <c:pt idx="3">
                  <c:v>2605</c:v>
                </c:pt>
                <c:pt idx="6">
                  <c:v>2889</c:v>
                </c:pt>
                <c:pt idx="9">
                  <c:v>3071</c:v>
                </c:pt>
                <c:pt idx="12">
                  <c:v>2799</c:v>
                </c:pt>
              </c:numCache>
            </c:numRef>
          </c:val>
          <c:extLst>
            <c:ext xmlns:c16="http://schemas.microsoft.com/office/drawing/2014/chart" uri="{C3380CC4-5D6E-409C-BE32-E72D297353CC}">
              <c16:uniqueId val="{0000000A-0D80-4987-BAAC-2E155220B0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87</c:v>
                </c:pt>
                <c:pt idx="2">
                  <c:v>#N/A</c:v>
                </c:pt>
                <c:pt idx="3">
                  <c:v>#N/A</c:v>
                </c:pt>
                <c:pt idx="4">
                  <c:v>54</c:v>
                </c:pt>
                <c:pt idx="5">
                  <c:v>#N/A</c:v>
                </c:pt>
                <c:pt idx="6">
                  <c:v>#N/A</c:v>
                </c:pt>
                <c:pt idx="7">
                  <c:v>89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80-4987-BAAC-2E155220B0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224</c:v>
                </c:pt>
                <c:pt idx="1">
                  <c:v>421</c:v>
                </c:pt>
                <c:pt idx="2">
                  <c:v>466</c:v>
                </c:pt>
              </c:numCache>
            </c:numRef>
          </c:val>
          <c:extLst>
            <c:ext xmlns:c16="http://schemas.microsoft.com/office/drawing/2014/chart" uri="{C3380CC4-5D6E-409C-BE32-E72D297353CC}">
              <c16:uniqueId val="{00000000-C09C-41CB-BECF-9F79A24943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C09C-41CB-BECF-9F79A24943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407</c:v>
                </c:pt>
                <c:pt idx="1">
                  <c:v>422</c:v>
                </c:pt>
                <c:pt idx="2">
                  <c:v>424</c:v>
                </c:pt>
              </c:numCache>
            </c:numRef>
          </c:val>
          <c:extLst>
            <c:ext xmlns:c16="http://schemas.microsoft.com/office/drawing/2014/chart" uri="{C3380CC4-5D6E-409C-BE32-E72D297353CC}">
              <c16:uniqueId val="{00000002-C09C-41CB-BECF-9F79A24943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{B0D542F2-0A7C-4A6C-8917-11056CF1901C}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757-4E2E-8881-236D1F76D1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{4E0EBFA9-B17E-4EF6-B665-C137A66006B4}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57-4E2E-8881-236D1F76D1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{C80E3E82-4BA9-42D9-824E-D384ECCE8425}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57-4E2E-8881-236D1F76D1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{C11532FE-FE73-4290-9A7E-B9CB11747792}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57-4E2E-8881-236D1F76D1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{A605E462-BAA7-4339-9AB4-50BF04955791}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57-4E2E-8881-236D1F76D1B1}"/>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{A3EA8760-95CC-43B2-882C-DED37425A8C0}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757-4E2E-8881-236D1F76D1B1}"/>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{6BE16111-320C-4378-B4DB-198A702B0DB0}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757-4E2E-8881-236D1F76D1B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{46F68D7F-100F-4223-ACFC-CE9A7E552A6D}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757-4E2E-8881-236D1F76D1B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{D1ECE3F5-E7B4-44CB-A32C-D20557253068}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757-4E2E-8881-236D1F76D1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38.5</c:v>
                </c:pt>
                <c:pt idx="8">
                  <c:v>41.6</c:v>
                </c:pt>
                <c:pt idx="16">
                  <c:v>40.5</c:v>
                </c:pt>
                <c:pt idx="24">
                  <c:v>42.4</c:v>
                </c:pt>
                <c:pt idx="32">
                  <c:v>44.9</c:v>
                </c:pt>
              </c:numCache>
            </c:numRef>
          </c:xVal>
          <c:yVal>
            <c:numRef>
              <c:f>公会計指標分析・財政指標組合せ分析表!$BP$51:$DC$51</c:f>
              <c:numCache>
                <c:formatCode>#,##0.0;"▲ "#,##0.0</c:formatCode>
                <c:ptCount val="40"/>
                <c:pt idx="0">
                  <c:v>15.9</c:v>
                </c:pt>
                <c:pt idx="8">
                  <c:v>9.6</c:v>
                </c:pt>
                <c:pt idx="16">
                  <c:v>15.1</c:v>
                </c:pt>
              </c:numCache>
            </c:numRef>
          </c:yVal>
          <c:smooth val="0"/>
          <c:extLst>
            <c:ext xmlns:c16="http://schemas.microsoft.com/office/drawing/2014/chart" uri="{C3380CC4-5D6E-409C-BE32-E72D297353CC}">
              <c16:uniqueId val="{00000009-8757-4E2E-8881-236D1F76D1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16914358970029E-2"/>
                  <c:y val="-4.5114315056352043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{480333F4-7405-408C-81DE-1A6B1C7E355E}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757-4E2E-8881-236D1F76D1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{A224D15D-8B74-4DAA-B8A5-5C418EA8DAF7}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57-4E2E-8881-236D1F76D1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{BCD9A8B4-D06B-4E24-B8DA-64C92980A81B}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57-4E2E-8881-236D1F76D1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{8B28CCBF-BE33-4F27-939F-88D78A3F4A27}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57-4E2E-8881-236D1F76D1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{CD3AB164-2ECD-4F11-A727-20FF4253D328}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57-4E2E-8881-236D1F76D1B1}"/>
                </c:ext>
              </c:extLst>
            </c:dLbl>
            <c:dLbl>
              <c:idx val="8"/>
              <c:layout>
                <c:manualLayout>
                  <c:x val="-4.0602976967251417E-2"/>
                  <c:y val="-0.10046194216771087"/>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{0E19101D-8DC0-4ABA-AD32-AED7D68006A4}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757-4E2E-8881-236D1F76D1B1}"/>
                </c:ext>
              </c:extLst>
            </c:dLbl>
            <c:dLbl>
              <c:idx val="16"/>
              <c:layout>
                <c:manualLayout>
                  <c:x val="-3.2856810443819218E-2"/>
                  <c:y val="-9.837300728827090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{D4B3B4D2-A9C0-4F0B-9648-0FE87E553D57}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757-4E2E-8881-236D1F76D1B1}"/>
                </c:ext>
              </c:extLst>
            </c:dLbl>
            <c:dLbl>
              <c:idx val="24"/>
              <c:layout>
                <c:manualLayout>
                  <c:x val="-3.2015750650234161E-2"/>
                  <c:y val="-2.024780192044889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{C36D5D17-97EF-48B7-B963-99FF3FC5D340}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757-4E2E-8881-236D1F76D1B1}"/>
                </c:ext>
              </c:extLst>
            </c:dLbl>
            <c:dLbl>
              <c:idx val="32"/>
              <c:layout>
                <c:manualLayout>
                  <c:x val="-3.2015750650234161E-2"/>
                  <c:y val="-5.9497256019475218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{D1B44FA3-AE9B-4DE9-88F5-5072F1F25C14}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757-4E2E-8881-236D1F76D1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57-4E2E-8881-236D1F76D1B1}"/>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{5E279AF3-2BCA-4E0F-B89E-5C91E6294C6A}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85C-49F2-8503-EBAC85D16D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{F0442FB9-C016-4BD2-8980-4C92A5E01432}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5C-49F2-8503-EBAC85D16D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{D1F47974-D65C-416B-B1A3-7C3BB537989F}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5C-49F2-8503-EBAC85D16D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{218D2739-5649-4969-9D20-71EB8BDF0277}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5C-49F2-8503-EBAC85D16D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{BA372131-72F9-4651-8E22-B5850B6567C8}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5C-49F2-8503-EBAC85D16DB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{C72F35EA-95BA-457D-A21B-BF0257909D8E}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85C-49F2-8503-EBAC85D16DB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{DCF9627B-552E-478D-952F-03A062EA9E8D}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85C-49F2-8503-EBAC85D16DB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{B15AEA5E-0204-4C24-A3DB-3775D353D23A}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85C-49F2-8503-EBAC85D16DB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{9EA8CDA1-A9DF-4CBF-899B-6397E93A3913}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85C-49F2-8503-EBAC85D16D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8.6</c:v>
                </c:pt>
                <c:pt idx="16">
                  <c:v>8.5</c:v>
                </c:pt>
                <c:pt idx="24">
                  <c:v>8.3000000000000007</c:v>
                </c:pt>
                <c:pt idx="32">
                  <c:v>8.1999999999999993</c:v>
                </c:pt>
              </c:numCache>
            </c:numRef>
          </c:xVal>
          <c:yVal>
            <c:numRef>
              <c:f>公会計指標分析・財政指標組合せ分析表!$BP$73:$DC$73</c:f>
              <c:numCache>
                <c:formatCode>#,##0.0;"▲ "#,##0.0</c:formatCode>
                <c:ptCount val="40"/>
                <c:pt idx="0">
                  <c:v>15.9</c:v>
                </c:pt>
                <c:pt idx="8">
                  <c:v>9.6</c:v>
                </c:pt>
                <c:pt idx="16">
                  <c:v>15.1</c:v>
                </c:pt>
              </c:numCache>
            </c:numRef>
          </c:yVal>
          <c:smooth val="0"/>
          <c:extLst>
            <c:ext xmlns:c16="http://schemas.microsoft.com/office/drawing/2014/chart" uri="{C3380CC4-5D6E-409C-BE32-E72D297353CC}">
              <c16:uniqueId val="{00000009-B85C-49F2-8503-EBAC85D16D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{EA8D02C5-7124-4CB5-A743-386751EF4666}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85C-49F2-8503-EBAC85D16D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{643C0B1A-8ABD-42A0-A37E-5C40694EBAE6}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5C-49F2-8503-EBAC85D16D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{BE729282-5B0E-4315-8994-59F6C8FA4399}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5C-49F2-8503-EBAC85D16D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{AE94B99A-A290-4153-A67C-A2AC7C92D96E}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5C-49F2-8503-EBAC85D16D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{621E2E63-E048-4F27-B8DF-C58B0BE5BD1D}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5C-49F2-8503-EBAC85D16DB6}"/>
                </c:ext>
              </c:extLst>
            </c:dLbl>
            <c:dLbl>
              <c:idx val="8"/>
              <c:layout>
                <c:manualLayout>
                  <c:x val="-4.4905057365901176E-2"/>
                  <c:y val="-4.349592131553589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{00A341DE-AAEF-4540-92C6-06079974985A}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85C-49F2-8503-EBAC85D16DB6}"/>
                </c:ext>
              </c:extLst>
            </c:dLbl>
            <c:dLbl>
              <c:idx val="16"/>
              <c:layout>
                <c:manualLayout>
                  <c:x val="-1.8235628084250128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{9932F4FE-5709-4459-8580-02F9712E6760}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85C-49F2-8503-EBAC85D16DB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{283A897D-ECC3-4904-8D0B-D667A5B597CB}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85C-49F2-8503-EBAC85D16DB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{19BDF906-02BF-4759-B599-0F9E6D0D7E67}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85C-49F2-8503-EBAC85D16D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5C-49F2-8503-EBAC85D16DB6}"/>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BFDE7C0-552D-4F4F-8DB6-B72BA65BB7B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3D870B9-8671-43E4-A230-6223B283FF0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320B59F-B0D9-4304-BBA9-895CCA6D878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0692FEE-C776-4E90-B830-6F4F04AE075F}"/>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1672B5D6-26FA-479F-A097-26BEB7352405}"/>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6E42704-7381-45F3-A3CF-7E4FFEA99306}"/>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A8C0434-8843-40E8-A5E4-FAFEC61658DF}"/>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0118FB7-3C87-4E67-9B18-4DB153A2272E}"/>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AAAC33A-9C25-49D4-9810-CC6DEF269843}"/>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C113241-C933-4673-A7DF-99D1F20D5572}"/>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8168D9F-AA2C-4F00-A601-8AA067A0907C}"/>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1089479-71F8-4BCA-A2EA-5CCEEC9923CF}"/>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44C9F9C-EB49-471B-994C-DB2C6F496B82}"/>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BBB46C5-3CBB-44E5-B356-D163BECC8994}"/>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E4F7A37-067B-45CB-AD45-752191762144}"/>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D6ED3B2-2751-4410-A4D9-4709C82C5713}"/>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80C76E6-6455-4818-9418-1407F7E17C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BCC7D6E-E482-4429-811F-8448E5CC171E}"/>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1EF9890-4500-4854-9004-A4244CF14A27}"/>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普通建設事業費にかかる償還金の増加により、増加傾向にある。算入公債費も増額しており、大型事業の執行による増加も想定されている。</a:t>
          </a:r>
          <a:endParaRPr lang="ja-JP" altLang="ja-JP" sz="1400">
            <a:effectLst/>
          </a:endParaRPr>
        </a:p>
        <a:p>
          <a:r>
            <a:rPr kumimoji="1" lang="ja-JP" altLang="ja-JP" sz="1100">
              <a:solidFill>
                <a:schemeClr val="dk1"/>
              </a:solidFill>
              <a:effectLst/>
              <a:latin typeface="+mn-lt"/>
              <a:ea typeface="+mn-ea"/>
              <a:cs typeface="+mn-cs"/>
            </a:rPr>
            <a:t>今後も事業収益の確保や、事業検討を図り、地方債の新規発行を伴う普通建設事業を抑制し、健全な財政運営に努める。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348BBB7-4658-4BDB-B34B-63BBFEBFA8B7}"/>
            </a:ext>
          </a:extLst>
        </xdr:cNvPr>
        <xdr:cNvSpPr>
          <a:spLocks noChangeShapeType="1"/>
        </xdr:cNvSpPr>
      </xdr:nvSpPr>
      <xdr:spPr bwMode="auto">
        <a:xfrm>
          <a:off x="504825" y="9601200"/>
          <a:ext cx="7448550" cy="1714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2AB6CEB9-DA34-4863-A9E5-4698DF813F29}"/>
            </a:ext>
          </a:extLst>
        </xdr:cNvPr>
        <xdr:cNvSpPr>
          <a:spLocks noChangeArrowheads="1"/>
        </xdr:cNvSpPr>
      </xdr:nvSpPr>
      <xdr:spPr bwMode="auto">
        <a:xfrm>
          <a:off x="13106400" y="9610725"/>
          <a:ext cx="4456340" cy="6776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E0A85F2-4F1C-45E0-B4F3-9D746DF4CC29}"/>
            </a:ext>
          </a:extLst>
        </xdr:cNvPr>
        <xdr:cNvSpPr>
          <a:spLocks noChangeArrowheads="1"/>
        </xdr:cNvSpPr>
      </xdr:nvSpPr>
      <xdr:spPr bwMode="auto">
        <a:xfrm>
          <a:off x="13130893" y="960120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33C0F0B-E159-4F06-B855-753A201C047E}"/>
            </a:ext>
          </a:extLst>
        </xdr:cNvPr>
        <xdr:cNvSpPr txBox="1"/>
      </xdr:nvSpPr>
      <xdr:spPr>
        <a:xfrm>
          <a:off x="13211175" y="9772650"/>
          <a:ext cx="4249341" cy="515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充当可能基金残高の増額に加え、残高精査による調整にともない現在高および将来負担比率の分子は減額した。今後も将来負担の軽減のため、計画的な基金積立て、新規地方債借入の縮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沖縄県北大東村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財政調整基金、船舶整備基金の積立により増額したが、港湾業有無事業特別会計基金の取り崩しも発生した。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予定されている大型事業などの執行に備え、積極的な積立、また取り崩しの抑制に努め、基金残高の増加を図る。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港湾業務事業特別会計基金：クレーン等の故障や地方債の繰上償還、その他財源の不足が生じた際の財源に充てる</a:t>
          </a:r>
          <a:endParaRPr lang="ja-JP" altLang="ja-JP" sz="1400">
            <a:effectLst/>
          </a:endParaRPr>
        </a:p>
        <a:p>
          <a:r>
            <a:rPr kumimoji="1" lang="ja-JP" altLang="ja-JP" sz="1100">
              <a:solidFill>
                <a:schemeClr val="dk1"/>
              </a:solidFill>
              <a:effectLst/>
              <a:latin typeface="+mn-lt"/>
              <a:ea typeface="+mn-ea"/>
              <a:cs typeface="+mn-cs"/>
            </a:rPr>
            <a:t>船舶整備基金：船舶だいとうの老朽化対策や、船舶の新規整備等に備える</a:t>
          </a:r>
          <a:endParaRPr lang="ja-JP" altLang="ja-JP" sz="1400">
            <a:effectLst/>
          </a:endParaRPr>
        </a:p>
        <a:p>
          <a:r>
            <a:rPr kumimoji="1" lang="ja-JP" altLang="ja-JP" sz="1100">
              <a:solidFill>
                <a:schemeClr val="dk1"/>
              </a:solidFill>
              <a:effectLst/>
              <a:latin typeface="+mn-lt"/>
              <a:ea typeface="+mn-ea"/>
              <a:cs typeface="+mn-cs"/>
            </a:rPr>
            <a:t>北大東ふるさと応援基金：主に「教育・文化の推進」、「保険・医療・介護・福祉の向上」、「産業振興」、「生活環境向上」にかかる事業に充てる</a:t>
          </a:r>
          <a:endParaRPr lang="ja-JP" altLang="ja-JP" sz="1400">
            <a:effectLst/>
          </a:endParaRPr>
        </a:p>
        <a:p>
          <a:r>
            <a:rPr kumimoji="1" lang="ja-JP" altLang="ja-JP" sz="1100">
              <a:solidFill>
                <a:schemeClr val="dk1"/>
              </a:solidFill>
              <a:effectLst/>
              <a:latin typeface="+mn-lt"/>
              <a:ea typeface="+mn-ea"/>
              <a:cs typeface="+mn-cs"/>
            </a:rPr>
            <a:t>村営住宅整備基金：村営住宅整備促進を図る資金に充てる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ふるさと農村基金：北大東村土地改良施設等多様な機能の維持及び強化にかかる活動を推進する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港湾業務事業特別会計基金：車両購入による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船舶整備基金：新造に向けて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j-ea"/>
            <a:ea typeface="+mj-ea"/>
            <a:cs typeface="+mn-cs"/>
          </a:endParaRPr>
        </a:p>
        <a:p>
          <a:r>
            <a:rPr kumimoji="1" lang="ja-JP" altLang="en-US" sz="1100">
              <a:solidFill>
                <a:schemeClr val="dk1"/>
              </a:solidFill>
              <a:effectLst/>
              <a:latin typeface="+mj-ea"/>
              <a:ea typeface="+mj-ea"/>
              <a:cs typeface="+mn-cs"/>
            </a:rPr>
            <a:t>行政サービスを適切に実行するため、計画的な基金積立および取り崩しによる事業執行に努める。</a:t>
          </a:r>
          <a:endParaRPr kumimoji="1" lang="en-US" altLang="ja-JP" sz="1100">
            <a:solidFill>
              <a:schemeClr val="dk1"/>
            </a:solidFill>
            <a:effectLst/>
            <a:latin typeface="+mj-ea"/>
            <a:ea typeface="+mj-ea"/>
            <a:cs typeface="+mn-cs"/>
          </a:endParaRPr>
        </a:p>
        <a:p>
          <a:endParaRPr kumimoji="1" lang="en-US" altLang="ja-JP" sz="1300">
            <a:solidFill>
              <a:schemeClr val="dk1"/>
            </a:solidFill>
            <a:effectLst/>
            <a:latin typeface="+mj-ea"/>
            <a:ea typeface="+mj-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不用額圧縮等による積立の増加</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予定されている大型事業などの執行に備え、</a:t>
          </a:r>
          <a:r>
            <a:rPr kumimoji="1" lang="ja-JP" altLang="ja-JP" sz="1100">
              <a:solidFill>
                <a:schemeClr val="dk1"/>
              </a:solidFill>
              <a:effectLst/>
              <a:latin typeface="+mn-lt"/>
              <a:ea typeface="+mn-ea"/>
              <a:cs typeface="+mn-cs"/>
            </a:rPr>
            <a:t>積極的な積立、また取り崩しの抑制に努め、基金残高の増加を図る。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本村では普通建設事業費にかかる元利償還金増加に伴い、公債費が毎年増加している。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今後も公債費の負担が大きくなることが予想されるため、当該基金への積立金財源確保に努めていく。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E8AD0E-418D-40B5-91D8-C7FAEFF6E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E158EB-9E0A-42CB-B0EC-D555805A7B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DD18794-E5A4-4D2E-93D6-1485CEAE2769}"/>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DD2A6D46-A298-407F-9DC6-B99C302D299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3244CC1-9AE3-43B3-9830-47DE684238D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675EB52-593A-4237-AD5B-4C89C49EC47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7CB3C1B-3A23-428C-B01C-DB5C3D7B657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C2F65A2-4883-420C-B12C-5162B92A636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E879B634-D2E7-49D8-A689-489371AD5C1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8467F28-ABD5-485D-AC96-D08AABA69AB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518A22D-5F79-47E2-A280-0046D051D1F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446DB3-7229-4413-A4A0-606AF77D4E5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502FFFE-D019-425F-81A7-3633603AF21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4087923-A700-4F2E-B278-508EE2C48DA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218E1B0-8C8D-4BB1-8A06-4F52D3E96C4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8C3254A-DF03-46B9-84AD-E89226AE9A5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6BD4390-0B11-44AC-A9F3-74F1CDFE1CA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4857F05-7761-4607-909A-65A06B75F08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A6FA669-8779-47D9-A5FE-A82E68B9FA1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53A53566-F779-4BD4-8DFC-450A3C5C950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2EBC409-DF0B-41E6-A2C6-419FC69F2FD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EAFAC433-3A34-4A47-9787-25A49052E41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8716776A-7E55-4E3D-8D53-B885021C068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91040A00-4F80-48FC-96BE-8B226D60D25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A01CF12A-2BEA-4743-A375-18C4412374F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51A3B289-CA4D-4B01-995F-0D3811A8F5E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A4BF43B-0C51-4525-9560-9520EF0B8F0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CB4E1E6B-B24D-4696-BE21-CF0A0D7E728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5B4FFCD-08F9-472D-A9FE-DCF3E88065D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C5D99821-145D-4A36-AF63-A9CE4E7B766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3D3F537-9694-44E6-869D-6763C9319A1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33B2C7A6-22B5-4EB9-BABA-527B44410DD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3435524-8A84-4D1F-99DE-63E995CADF8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AF769202-B6C9-455D-95C6-82A1827F06F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C9AB6BFA-CA23-4FB7-BABD-7C82766DADC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3646F38-3722-48C1-B6BE-4EE9C0E958F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8E9BC478-C347-47C7-83E9-FB508FE052C5}"/>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E86223E-C9D6-4A5F-95B7-3AEB61F6004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DFC5C8F-EF6D-46BC-AEC4-04882B0B03E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F493DFBB-8426-4213-8FAE-9F583683A13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D7FD973-90FE-4783-98D4-CEE8EFA70C8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F8B2AC7A-D0DA-4BDD-90FC-D2481729489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469850B-D4BE-414F-838C-A01405D2731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EC4FD11-F497-4A44-9B4C-B21D78D73C9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4725AA32-EE34-400E-B186-8A30A330BE3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D751B00-F6E6-4920-AB61-94957868BFD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27A8FB1-2452-4ED1-BADA-5B7DE1B810C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5C63F42-0DC2-4C02-AE21-2F671C8E75E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05B106B-18B6-4BD6-8C5E-D78EDAC86CA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307F4ED-6451-4953-A2FF-8462B75B5A4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B51842E-C14B-426B-8606-A452E99C517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年度は「農業観光業新規就業者用等定住促進住宅」の完成などの新規の資産取得もあったが、既存資産の減価償却額が上回り、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ポイント上昇した。北大東村は地理的要因から輸送を含む部材が高騰することから、計画的な施設の維持管理、修繕や更新を図る。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9317BBB0-A697-4543-8D41-F996CF07879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47A69D5F-F972-4657-AE5E-565E486EC07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6B5502B1-F5F0-48D1-A9E5-D1F362E53F6A}"/>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630838A1-D1EB-43DE-9EBE-72673BCAFEE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E63A7D82-560E-4FCB-A162-315B5DC7EDF4}"/>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525AB026-3280-4E20-B396-0C587F709E39}"/>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2454E95A-DF22-4824-886B-04378ECED6CA}"/>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3CC865B0-B5F5-4B7E-96DD-6C0C1674E0E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91D5882F-A35A-46D0-A675-6276AB0E15C5}"/>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16F2CE1F-6E03-4C34-B105-6AA1E75EA9BC}"/>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9FD4425F-D875-4545-8C31-B54C490F0C34}"/>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4C63DB1-7D51-427E-9C62-906D53EA625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56AF052-16E6-4B28-AAA8-301EF72ABA7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BB1F6C8-CB4B-41AD-8BEC-40EC18795D8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33</xdr:row>
      <xdr:rowOff>45720</xdr:rowOff>
    </xdr:to>
    <xdr:cxnSp macro="">
      <xdr:nvCxnSpPr>
        <xdr:cNvPr id="67" name="直線コネクタ 66">
          <a:extLst>
            <a:ext uri="{FF2B5EF4-FFF2-40B4-BE49-F238E27FC236}">
              <a16:creationId xmlns:a16="http://schemas.microsoft.com/office/drawing/2014/main" id="{393DC414-2D1D-406C-BC9E-CD61F2FC4EBF}"/>
            </a:ext>
          </a:extLst>
        </xdr:cNvPr>
        <xdr:cNvCxnSpPr/>
      </xdr:nvCxnSpPr>
      <xdr:spPr>
        <a:xfrm flipV="1">
          <a:off x="4760595" y="4639183"/>
          <a:ext cx="1270" cy="106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49547</xdr:rowOff>
    </xdr:from>
    <xdr:ext cx="405111" cy="259045"/>
    <xdr:sp macro="" textlink="">
      <xdr:nvSpPr>
        <xdr:cNvPr id="68" name="有形固定資産減価償却率最小値テキスト">
          <a:extLst>
            <a:ext uri="{FF2B5EF4-FFF2-40B4-BE49-F238E27FC236}">
              <a16:creationId xmlns:a16="http://schemas.microsoft.com/office/drawing/2014/main" id="{7168332B-B41F-43DB-B625-B811745CBC35}"/>
            </a:ext>
          </a:extLst>
        </xdr:cNvPr>
        <xdr:cNvSpPr txBox="1"/>
      </xdr:nvSpPr>
      <xdr:spPr>
        <a:xfrm>
          <a:off x="48133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45720</xdr:rowOff>
    </xdr:from>
    <xdr:to>
      <xdr:col>23</xdr:col>
      <xdr:colOff>174625</xdr:colOff>
      <xdr:row>33</xdr:row>
      <xdr:rowOff>45720</xdr:rowOff>
    </xdr:to>
    <xdr:cxnSp macro="">
      <xdr:nvCxnSpPr>
        <xdr:cNvPr id="69" name="直線コネクタ 68">
          <a:extLst>
            <a:ext uri="{FF2B5EF4-FFF2-40B4-BE49-F238E27FC236}">
              <a16:creationId xmlns:a16="http://schemas.microsoft.com/office/drawing/2014/main" id="{838B6D14-B2BC-4666-A9D4-3EC3E350801D}"/>
            </a:ext>
          </a:extLst>
        </xdr:cNvPr>
        <xdr:cNvCxnSpPr/>
      </xdr:nvCxnSpPr>
      <xdr:spPr>
        <a:xfrm>
          <a:off x="4673600" y="57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70" name="有形固定資産減価償却率最大値テキスト">
          <a:extLst>
            <a:ext uri="{FF2B5EF4-FFF2-40B4-BE49-F238E27FC236}">
              <a16:creationId xmlns:a16="http://schemas.microsoft.com/office/drawing/2014/main" id="{102418F7-1DFB-494E-A65D-4FCF911C819B}"/>
            </a:ext>
          </a:extLst>
        </xdr:cNvPr>
        <xdr:cNvSpPr txBox="1"/>
      </xdr:nvSpPr>
      <xdr:spPr>
        <a:xfrm>
          <a:off x="4813300" y="441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71" name="直線コネクタ 70">
          <a:extLst>
            <a:ext uri="{FF2B5EF4-FFF2-40B4-BE49-F238E27FC236}">
              <a16:creationId xmlns:a16="http://schemas.microsoft.com/office/drawing/2014/main" id="{8B18D65E-8EA8-4116-8055-46B8C549EAE5}"/>
            </a:ext>
          </a:extLst>
        </xdr:cNvPr>
        <xdr:cNvCxnSpPr/>
      </xdr:nvCxnSpPr>
      <xdr:spPr>
        <a:xfrm>
          <a:off x="4673600" y="463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63263</xdr:rowOff>
    </xdr:from>
    <xdr:ext cx="405111" cy="259045"/>
    <xdr:sp macro="" textlink="">
      <xdr:nvSpPr>
        <xdr:cNvPr id="72" name="有形固定資産減価償却率平均値テキスト">
          <a:extLst>
            <a:ext uri="{FF2B5EF4-FFF2-40B4-BE49-F238E27FC236}">
              <a16:creationId xmlns:a16="http://schemas.microsoft.com/office/drawing/2014/main" id="{C3701640-5585-42E4-8D1D-F1852FB809AB}"/>
            </a:ext>
          </a:extLst>
        </xdr:cNvPr>
        <xdr:cNvSpPr txBox="1"/>
      </xdr:nvSpPr>
      <xdr:spPr>
        <a:xfrm>
          <a:off x="4813300" y="5035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84836</xdr:rowOff>
    </xdr:from>
    <xdr:to>
      <xdr:col>23</xdr:col>
      <xdr:colOff>136525</xdr:colOff>
      <xdr:row>30</xdr:row>
      <xdr:rowOff>14986</xdr:rowOff>
    </xdr:to>
    <xdr:sp macro="" textlink="">
      <xdr:nvSpPr>
        <xdr:cNvPr id="73" name="フローチャート: 判断 72">
          <a:extLst>
            <a:ext uri="{FF2B5EF4-FFF2-40B4-BE49-F238E27FC236}">
              <a16:creationId xmlns:a16="http://schemas.microsoft.com/office/drawing/2014/main" id="{1AEC4287-AE25-4065-B20D-AA2D52D179FC}"/>
            </a:ext>
          </a:extLst>
        </xdr:cNvPr>
        <xdr:cNvSpPr/>
      </xdr:nvSpPr>
      <xdr:spPr>
        <a:xfrm>
          <a:off x="4711700" y="50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84836</xdr:rowOff>
    </xdr:from>
    <xdr:to>
      <xdr:col>19</xdr:col>
      <xdr:colOff>187325</xdr:colOff>
      <xdr:row>30</xdr:row>
      <xdr:rowOff>14986</xdr:rowOff>
    </xdr:to>
    <xdr:sp macro="" textlink="">
      <xdr:nvSpPr>
        <xdr:cNvPr id="74" name="フローチャート: 判断 73">
          <a:extLst>
            <a:ext uri="{FF2B5EF4-FFF2-40B4-BE49-F238E27FC236}">
              <a16:creationId xmlns:a16="http://schemas.microsoft.com/office/drawing/2014/main" id="{83209A85-F99A-4AA2-BAE1-3E7CBA29E834}"/>
            </a:ext>
          </a:extLst>
        </xdr:cNvPr>
        <xdr:cNvSpPr/>
      </xdr:nvSpPr>
      <xdr:spPr>
        <a:xfrm>
          <a:off x="4000500" y="50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5" name="フローチャート: 判断 74">
          <a:extLst>
            <a:ext uri="{FF2B5EF4-FFF2-40B4-BE49-F238E27FC236}">
              <a16:creationId xmlns:a16="http://schemas.microsoft.com/office/drawing/2014/main" id="{11A16DBC-1C31-463A-BBD2-C40AAC1E39E8}"/>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89154</xdr:rowOff>
    </xdr:from>
    <xdr:to>
      <xdr:col>11</xdr:col>
      <xdr:colOff>187325</xdr:colOff>
      <xdr:row>30</xdr:row>
      <xdr:rowOff>19304</xdr:rowOff>
    </xdr:to>
    <xdr:sp macro="" textlink="">
      <xdr:nvSpPr>
        <xdr:cNvPr id="76" name="フローチャート: 判断 75">
          <a:extLst>
            <a:ext uri="{FF2B5EF4-FFF2-40B4-BE49-F238E27FC236}">
              <a16:creationId xmlns:a16="http://schemas.microsoft.com/office/drawing/2014/main" id="{BD61F0C4-0985-4A78-805C-B4EEF763528E}"/>
            </a:ext>
          </a:extLst>
        </xdr:cNvPr>
        <xdr:cNvSpPr/>
      </xdr:nvSpPr>
      <xdr:spPr>
        <a:xfrm>
          <a:off x="2476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7" name="フローチャート: 判断 76">
          <a:extLst>
            <a:ext uri="{FF2B5EF4-FFF2-40B4-BE49-F238E27FC236}">
              <a16:creationId xmlns:a16="http://schemas.microsoft.com/office/drawing/2014/main" id="{730E672E-01C1-49F2-93D9-D397084CFCA6}"/>
            </a:ext>
          </a:extLst>
        </xdr:cNvPr>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66B7604-A624-4501-86C8-F8CE81C480F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4D478B6-0DBE-44EC-B3F8-55DE3346E60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0C8281-43CB-4E82-9FF1-23C2162F8D2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484F184-68A4-4ADE-A9AD-677EBA2A8DC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F420553-1E01-4C26-A549-B08BEAF86A8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39116</xdr:rowOff>
    </xdr:from>
    <xdr:to>
      <xdr:col>23</xdr:col>
      <xdr:colOff>136525</xdr:colOff>
      <xdr:row>27</xdr:row>
      <xdr:rowOff>140716</xdr:rowOff>
    </xdr:to>
    <xdr:sp macro="" textlink="">
      <xdr:nvSpPr>
        <xdr:cNvPr id="83" name="楕円 82">
          <a:extLst>
            <a:ext uri="{FF2B5EF4-FFF2-40B4-BE49-F238E27FC236}">
              <a16:creationId xmlns:a16="http://schemas.microsoft.com/office/drawing/2014/main" id="{6E8CE90B-E2C1-4CB9-8748-E5A0DAB68C21}"/>
            </a:ext>
          </a:extLst>
        </xdr:cNvPr>
        <xdr:cNvSpPr/>
      </xdr:nvSpPr>
      <xdr:spPr>
        <a:xfrm>
          <a:off x="4711700" y="46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125493</xdr:rowOff>
    </xdr:from>
    <xdr:ext cx="405111" cy="259045"/>
    <xdr:sp macro="" textlink="">
      <xdr:nvSpPr>
        <xdr:cNvPr id="84" name="有形固定資産減価償却率該当値テキスト">
          <a:extLst>
            <a:ext uri="{FF2B5EF4-FFF2-40B4-BE49-F238E27FC236}">
              <a16:creationId xmlns:a16="http://schemas.microsoft.com/office/drawing/2014/main" id="{8CFBA1F2-1BE9-4CC0-9389-1CAFD9D1C027}"/>
            </a:ext>
          </a:extLst>
        </xdr:cNvPr>
        <xdr:cNvSpPr txBox="1"/>
      </xdr:nvSpPr>
      <xdr:spPr>
        <a:xfrm>
          <a:off x="4813300" y="458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156591</xdr:rowOff>
    </xdr:from>
    <xdr:to>
      <xdr:col>19</xdr:col>
      <xdr:colOff>187325</xdr:colOff>
      <xdr:row>27</xdr:row>
      <xdr:rowOff>86741</xdr:rowOff>
    </xdr:to>
    <xdr:sp macro="" textlink="">
      <xdr:nvSpPr>
        <xdr:cNvPr id="85" name="楕円 84">
          <a:extLst>
            <a:ext uri="{FF2B5EF4-FFF2-40B4-BE49-F238E27FC236}">
              <a16:creationId xmlns:a16="http://schemas.microsoft.com/office/drawing/2014/main" id="{FA248C1F-D9BB-4679-94D2-AFDE30BEBF2C}"/>
            </a:ext>
          </a:extLst>
        </xdr:cNvPr>
        <xdr:cNvSpPr/>
      </xdr:nvSpPr>
      <xdr:spPr>
        <a:xfrm>
          <a:off x="4000500" y="46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35941</xdr:rowOff>
    </xdr:from>
    <xdr:to>
      <xdr:col>23</xdr:col>
      <xdr:colOff>85725</xdr:colOff>
      <xdr:row>27</xdr:row>
      <xdr:rowOff>89916</xdr:rowOff>
    </xdr:to>
    <xdr:cxnSp macro="">
      <xdr:nvCxnSpPr>
        <xdr:cNvPr id="86" name="直線コネクタ 85">
          <a:extLst>
            <a:ext uri="{FF2B5EF4-FFF2-40B4-BE49-F238E27FC236}">
              <a16:creationId xmlns:a16="http://schemas.microsoft.com/office/drawing/2014/main" id="{6458FFBA-8030-4B95-8663-32445A0D1E89}"/>
            </a:ext>
          </a:extLst>
        </xdr:cNvPr>
        <xdr:cNvCxnSpPr/>
      </xdr:nvCxnSpPr>
      <xdr:spPr>
        <a:xfrm>
          <a:off x="4051300" y="4665091"/>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115570</xdr:rowOff>
    </xdr:from>
    <xdr:to>
      <xdr:col>15</xdr:col>
      <xdr:colOff>187325</xdr:colOff>
      <xdr:row>27</xdr:row>
      <xdr:rowOff>45720</xdr:rowOff>
    </xdr:to>
    <xdr:sp macro="" textlink="">
      <xdr:nvSpPr>
        <xdr:cNvPr id="87" name="楕円 86">
          <a:extLst>
            <a:ext uri="{FF2B5EF4-FFF2-40B4-BE49-F238E27FC236}">
              <a16:creationId xmlns:a16="http://schemas.microsoft.com/office/drawing/2014/main" id="{53F30B10-6D09-4904-B0B7-98B6CBFFB558}"/>
            </a:ext>
          </a:extLst>
        </xdr:cNvPr>
        <xdr:cNvSpPr/>
      </xdr:nvSpPr>
      <xdr:spPr>
        <a:xfrm>
          <a:off x="3238500" y="45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166370</xdr:rowOff>
    </xdr:from>
    <xdr:to>
      <xdr:col>19</xdr:col>
      <xdr:colOff>136525</xdr:colOff>
      <xdr:row>27</xdr:row>
      <xdr:rowOff>35941</xdr:rowOff>
    </xdr:to>
    <xdr:cxnSp macro="">
      <xdr:nvCxnSpPr>
        <xdr:cNvPr id="88" name="直線コネクタ 87">
          <a:extLst>
            <a:ext uri="{FF2B5EF4-FFF2-40B4-BE49-F238E27FC236}">
              <a16:creationId xmlns:a16="http://schemas.microsoft.com/office/drawing/2014/main" id="{6110734E-8073-456C-B74A-40FD16D57CA4}"/>
            </a:ext>
          </a:extLst>
        </xdr:cNvPr>
        <xdr:cNvCxnSpPr/>
      </xdr:nvCxnSpPr>
      <xdr:spPr>
        <a:xfrm>
          <a:off x="3289300" y="4624070"/>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139319</xdr:rowOff>
    </xdr:from>
    <xdr:to>
      <xdr:col>11</xdr:col>
      <xdr:colOff>187325</xdr:colOff>
      <xdr:row>27</xdr:row>
      <xdr:rowOff>69469</xdr:rowOff>
    </xdr:to>
    <xdr:sp macro="" textlink="">
      <xdr:nvSpPr>
        <xdr:cNvPr id="89" name="楕円 88">
          <a:extLst>
            <a:ext uri="{FF2B5EF4-FFF2-40B4-BE49-F238E27FC236}">
              <a16:creationId xmlns:a16="http://schemas.microsoft.com/office/drawing/2014/main" id="{2AEEA83E-CE8A-46B6-B338-576410693256}"/>
            </a:ext>
          </a:extLst>
        </xdr:cNvPr>
        <xdr:cNvSpPr/>
      </xdr:nvSpPr>
      <xdr:spPr>
        <a:xfrm>
          <a:off x="2476500" y="45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166370</xdr:rowOff>
    </xdr:from>
    <xdr:to>
      <xdr:col>15</xdr:col>
      <xdr:colOff>136525</xdr:colOff>
      <xdr:row>27</xdr:row>
      <xdr:rowOff>18669</xdr:rowOff>
    </xdr:to>
    <xdr:cxnSp macro="">
      <xdr:nvCxnSpPr>
        <xdr:cNvPr id="90" name="直線コネクタ 89">
          <a:extLst>
            <a:ext uri="{FF2B5EF4-FFF2-40B4-BE49-F238E27FC236}">
              <a16:creationId xmlns:a16="http://schemas.microsoft.com/office/drawing/2014/main" id="{36E12054-1C9D-4532-8418-9B62F96E95A4}"/>
            </a:ext>
          </a:extLst>
        </xdr:cNvPr>
        <xdr:cNvCxnSpPr/>
      </xdr:nvCxnSpPr>
      <xdr:spPr>
        <a:xfrm flipV="1">
          <a:off x="2527300" y="4624070"/>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72390</xdr:rowOff>
    </xdr:from>
    <xdr:to>
      <xdr:col>7</xdr:col>
      <xdr:colOff>187325</xdr:colOff>
      <xdr:row>27</xdr:row>
      <xdr:rowOff>2540</xdr:rowOff>
    </xdr:to>
    <xdr:sp macro="" textlink="">
      <xdr:nvSpPr>
        <xdr:cNvPr id="91" name="楕円 90">
          <a:extLst>
            <a:ext uri="{FF2B5EF4-FFF2-40B4-BE49-F238E27FC236}">
              <a16:creationId xmlns:a16="http://schemas.microsoft.com/office/drawing/2014/main" id="{7A77C989-0F1E-471A-8093-46032DEF34F9}"/>
            </a:ext>
          </a:extLst>
        </xdr:cNvPr>
        <xdr:cNvSpPr/>
      </xdr:nvSpPr>
      <xdr:spPr>
        <a:xfrm>
          <a:off x="1714500" y="45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123190</xdr:rowOff>
    </xdr:from>
    <xdr:to>
      <xdr:col>11</xdr:col>
      <xdr:colOff>136525</xdr:colOff>
      <xdr:row>27</xdr:row>
      <xdr:rowOff>18669</xdr:rowOff>
    </xdr:to>
    <xdr:cxnSp macro="">
      <xdr:nvCxnSpPr>
        <xdr:cNvPr id="92" name="直線コネクタ 91">
          <a:extLst>
            <a:ext uri="{FF2B5EF4-FFF2-40B4-BE49-F238E27FC236}">
              <a16:creationId xmlns:a16="http://schemas.microsoft.com/office/drawing/2014/main" id="{2E48C280-7E27-49FC-85A2-06811BC2BD9F}"/>
            </a:ext>
          </a:extLst>
        </xdr:cNvPr>
        <xdr:cNvCxnSpPr/>
      </xdr:nvCxnSpPr>
      <xdr:spPr>
        <a:xfrm>
          <a:off x="1765300" y="4580890"/>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6113</xdr:rowOff>
    </xdr:from>
    <xdr:ext cx="405111" cy="259045"/>
    <xdr:sp macro="" textlink="">
      <xdr:nvSpPr>
        <xdr:cNvPr id="93" name="n_1aveValue有形固定資産減価償却率">
          <a:extLst>
            <a:ext uri="{FF2B5EF4-FFF2-40B4-BE49-F238E27FC236}">
              <a16:creationId xmlns:a16="http://schemas.microsoft.com/office/drawing/2014/main" id="{1CF4601E-BC3E-4C3F-8EAB-32311A7D104A}"/>
            </a:ext>
          </a:extLst>
        </xdr:cNvPr>
        <xdr:cNvSpPr txBox="1"/>
      </xdr:nvSpPr>
      <xdr:spPr>
        <a:xfrm>
          <a:off x="3836044" y="514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4" name="n_2aveValue有形固定資産減価償却率">
          <a:extLst>
            <a:ext uri="{FF2B5EF4-FFF2-40B4-BE49-F238E27FC236}">
              <a16:creationId xmlns:a16="http://schemas.microsoft.com/office/drawing/2014/main" id="{A81378E7-2B4A-46D5-A16F-4E4DFB34B3B6}"/>
            </a:ext>
          </a:extLst>
        </xdr:cNvPr>
        <xdr:cNvSpPr txBox="1"/>
      </xdr:nvSpPr>
      <xdr:spPr>
        <a:xfrm>
          <a:off x="3086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10431</xdr:rowOff>
    </xdr:from>
    <xdr:ext cx="405111" cy="259045"/>
    <xdr:sp macro="" textlink="">
      <xdr:nvSpPr>
        <xdr:cNvPr id="95" name="n_3aveValue有形固定資産減価償却率">
          <a:extLst>
            <a:ext uri="{FF2B5EF4-FFF2-40B4-BE49-F238E27FC236}">
              <a16:creationId xmlns:a16="http://schemas.microsoft.com/office/drawing/2014/main" id="{0F2BA8CB-EADC-4384-B097-ACD719E4780B}"/>
            </a:ext>
          </a:extLst>
        </xdr:cNvPr>
        <xdr:cNvSpPr txBox="1"/>
      </xdr:nvSpPr>
      <xdr:spPr>
        <a:xfrm>
          <a:off x="2324744" y="51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6" name="n_4aveValue有形固定資産減価償却率">
          <a:extLst>
            <a:ext uri="{FF2B5EF4-FFF2-40B4-BE49-F238E27FC236}">
              <a16:creationId xmlns:a16="http://schemas.microsoft.com/office/drawing/2014/main" id="{74E32EC4-E57B-42E8-9CE9-7C3F1A1B8E5E}"/>
            </a:ext>
          </a:extLst>
        </xdr:cNvPr>
        <xdr:cNvSpPr txBox="1"/>
      </xdr:nvSpPr>
      <xdr:spPr>
        <a:xfrm>
          <a:off x="15627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103268</xdr:rowOff>
    </xdr:from>
    <xdr:ext cx="405111" cy="259045"/>
    <xdr:sp macro="" textlink="">
      <xdr:nvSpPr>
        <xdr:cNvPr id="97" name="n_1mainValue有形固定資産減価償却率">
          <a:extLst>
            <a:ext uri="{FF2B5EF4-FFF2-40B4-BE49-F238E27FC236}">
              <a16:creationId xmlns:a16="http://schemas.microsoft.com/office/drawing/2014/main" id="{D090013D-2947-4069-9201-41236F43ECD1}"/>
            </a:ext>
          </a:extLst>
        </xdr:cNvPr>
        <xdr:cNvSpPr txBox="1"/>
      </xdr:nvSpPr>
      <xdr:spPr>
        <a:xfrm>
          <a:off x="3836044" y="4389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62247</xdr:rowOff>
    </xdr:from>
    <xdr:ext cx="405111" cy="259045"/>
    <xdr:sp macro="" textlink="">
      <xdr:nvSpPr>
        <xdr:cNvPr id="98" name="n_2mainValue有形固定資産減価償却率">
          <a:extLst>
            <a:ext uri="{FF2B5EF4-FFF2-40B4-BE49-F238E27FC236}">
              <a16:creationId xmlns:a16="http://schemas.microsoft.com/office/drawing/2014/main" id="{6B54B594-D883-407C-8139-1AF400AAA4C2}"/>
            </a:ext>
          </a:extLst>
        </xdr:cNvPr>
        <xdr:cNvSpPr txBox="1"/>
      </xdr:nvSpPr>
      <xdr:spPr>
        <a:xfrm>
          <a:off x="3086744" y="43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85996</xdr:rowOff>
    </xdr:from>
    <xdr:ext cx="405111" cy="259045"/>
    <xdr:sp macro="" textlink="">
      <xdr:nvSpPr>
        <xdr:cNvPr id="99" name="n_3mainValue有形固定資産減価償却率">
          <a:extLst>
            <a:ext uri="{FF2B5EF4-FFF2-40B4-BE49-F238E27FC236}">
              <a16:creationId xmlns:a16="http://schemas.microsoft.com/office/drawing/2014/main" id="{C8BE1A1E-5EB7-483B-9E09-4D0AB5151905}"/>
            </a:ext>
          </a:extLst>
        </xdr:cNvPr>
        <xdr:cNvSpPr txBox="1"/>
      </xdr:nvSpPr>
      <xdr:spPr>
        <a:xfrm>
          <a:off x="2324744" y="437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19067</xdr:rowOff>
    </xdr:from>
    <xdr:ext cx="405111" cy="259045"/>
    <xdr:sp macro="" textlink="">
      <xdr:nvSpPr>
        <xdr:cNvPr id="100" name="n_4mainValue有形固定資産減価償却率">
          <a:extLst>
            <a:ext uri="{FF2B5EF4-FFF2-40B4-BE49-F238E27FC236}">
              <a16:creationId xmlns:a16="http://schemas.microsoft.com/office/drawing/2014/main" id="{FF8A4893-7753-4082-9019-4F3525581781}"/>
            </a:ext>
          </a:extLst>
        </xdr:cNvPr>
        <xdr:cNvSpPr txBox="1"/>
      </xdr:nvSpPr>
      <xdr:spPr>
        <a:xfrm>
          <a:off x="1562744" y="430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18A03B7-B0A2-4FCB-B0C9-9245A01173C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9C21A38-5472-4D1A-BB91-454217E7A54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9735FCE-3061-4263-843F-B3FC2DAA204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8DB7F3B-94B7-49FC-978B-A8FB4B60AC7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0147AC2-B9E1-4261-A475-7D632D971E6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B6A9029-AE74-4FF3-978E-D15FC964947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11583C7-F767-4B23-8C7C-83716F76F6D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AA2BB02-E157-4002-9B7D-C43E1663EB6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690E1E3-18BF-4FD3-A976-3151CACFD6E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D8C62BB-46EE-45FF-BB02-96F743F1FFE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AA8B5D0-1690-4095-A46A-67EE865D083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0A199F2-85C1-4D6A-9FC7-F42D5F13B31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10689B8-8F9A-4A71-B0C2-5332821DCAA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債務償還比率は例年に続き数値が改善され、全国平均・沖縄県平均を下回っている。今後も計画的な起債や償還計画のもと、財政運営に努めていく。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7A1D83A-BCBE-4099-BBD5-7F4618331A3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B4BD1E6-A648-4DE5-A3C2-E5E937483FD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D4C118A-2F58-4522-AFFF-5DDE0C30E58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FBB292D9-918D-4EF3-A2BC-870598509022}"/>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6F7C70E5-2ADA-4F8C-9F22-95E583675AB1}"/>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CC38974-A6A4-4B6F-970A-F8BA6AABBE7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FD453F6-7AFE-4620-9C1A-FC9173D5D95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724EC71-9832-4C0A-8387-30287C19627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39AB507-2F4B-4892-8F0A-D149485A618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6C346CD3-0D50-44B2-90C4-E98930C89EF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74D55D4-AEFB-475D-8C1C-BEDFED8A1C2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1F885D03-F7E1-4463-AE47-F5BC5DE3B75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131FE84-3167-429D-8BFC-E6DC0AF0CA9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448F54B-78AB-4764-8575-DA3F1D27C35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7E9D536-DEEF-4B8A-BCF6-FBC30E5EDB6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33666</xdr:rowOff>
    </xdr:to>
    <xdr:cxnSp macro="">
      <xdr:nvCxnSpPr>
        <xdr:cNvPr id="129" name="直線コネクタ 128">
          <a:extLst>
            <a:ext uri="{FF2B5EF4-FFF2-40B4-BE49-F238E27FC236}">
              <a16:creationId xmlns:a16="http://schemas.microsoft.com/office/drawing/2014/main" id="{775F706C-AB26-4087-84E8-814017485ED7}"/>
            </a:ext>
          </a:extLst>
        </xdr:cNvPr>
        <xdr:cNvCxnSpPr/>
      </xdr:nvCxnSpPr>
      <xdr:spPr>
        <a:xfrm flipV="1">
          <a:off x="14793595" y="4541308"/>
          <a:ext cx="1269" cy="115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37493</xdr:rowOff>
    </xdr:from>
    <xdr:ext cx="469744" cy="259045"/>
    <xdr:sp macro="" textlink="">
      <xdr:nvSpPr>
        <xdr:cNvPr id="130" name="債務償還比率最小値テキスト">
          <a:extLst>
            <a:ext uri="{FF2B5EF4-FFF2-40B4-BE49-F238E27FC236}">
              <a16:creationId xmlns:a16="http://schemas.microsoft.com/office/drawing/2014/main" id="{B687DD82-C7EF-4D9E-9CEE-9CF43BDA17B2}"/>
            </a:ext>
          </a:extLst>
        </xdr:cNvPr>
        <xdr:cNvSpPr txBox="1"/>
      </xdr:nvSpPr>
      <xdr:spPr>
        <a:xfrm>
          <a:off x="14846300" y="569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33666</xdr:rowOff>
    </xdr:from>
    <xdr:to>
      <xdr:col>76</xdr:col>
      <xdr:colOff>111125</xdr:colOff>
      <xdr:row>33</xdr:row>
      <xdr:rowOff>33666</xdr:rowOff>
    </xdr:to>
    <xdr:cxnSp macro="">
      <xdr:nvCxnSpPr>
        <xdr:cNvPr id="131" name="直線コネクタ 130">
          <a:extLst>
            <a:ext uri="{FF2B5EF4-FFF2-40B4-BE49-F238E27FC236}">
              <a16:creationId xmlns:a16="http://schemas.microsoft.com/office/drawing/2014/main" id="{6E40A9C9-DBFA-4790-9436-0FE29BFA87C8}"/>
            </a:ext>
          </a:extLst>
        </xdr:cNvPr>
        <xdr:cNvCxnSpPr/>
      </xdr:nvCxnSpPr>
      <xdr:spPr>
        <a:xfrm>
          <a:off x="14706600" y="569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21072EA-C71B-488C-88B3-82C38E13627C}"/>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2DF395A6-121E-4991-8EB5-819A6AE6D4FB}"/>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76746</xdr:rowOff>
    </xdr:from>
    <xdr:ext cx="469744" cy="259045"/>
    <xdr:sp macro="" textlink="">
      <xdr:nvSpPr>
        <xdr:cNvPr id="134" name="債務償還比率平均値テキスト">
          <a:extLst>
            <a:ext uri="{FF2B5EF4-FFF2-40B4-BE49-F238E27FC236}">
              <a16:creationId xmlns:a16="http://schemas.microsoft.com/office/drawing/2014/main" id="{4BFDDF4F-1970-4112-A17D-2406578E112D}"/>
            </a:ext>
          </a:extLst>
        </xdr:cNvPr>
        <xdr:cNvSpPr txBox="1"/>
      </xdr:nvSpPr>
      <xdr:spPr>
        <a:xfrm>
          <a:off x="14846300" y="4534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53869</xdr:rowOff>
    </xdr:from>
    <xdr:to>
      <xdr:col>76</xdr:col>
      <xdr:colOff>73025</xdr:colOff>
      <xdr:row>27</xdr:row>
      <xdr:rowOff>155469</xdr:rowOff>
    </xdr:to>
    <xdr:sp macro="" textlink="">
      <xdr:nvSpPr>
        <xdr:cNvPr id="135" name="フローチャート: 判断 134">
          <a:extLst>
            <a:ext uri="{FF2B5EF4-FFF2-40B4-BE49-F238E27FC236}">
              <a16:creationId xmlns:a16="http://schemas.microsoft.com/office/drawing/2014/main" id="{44CDA6B9-F877-4360-97B1-C9DF434E614B}"/>
            </a:ext>
          </a:extLst>
        </xdr:cNvPr>
        <xdr:cNvSpPr/>
      </xdr:nvSpPr>
      <xdr:spPr>
        <a:xfrm>
          <a:off x="14744700" y="468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66103</xdr:rowOff>
    </xdr:from>
    <xdr:to>
      <xdr:col>72</xdr:col>
      <xdr:colOff>123825</xdr:colOff>
      <xdr:row>27</xdr:row>
      <xdr:rowOff>167703</xdr:rowOff>
    </xdr:to>
    <xdr:sp macro="" textlink="">
      <xdr:nvSpPr>
        <xdr:cNvPr id="136" name="フローチャート: 判断 135">
          <a:extLst>
            <a:ext uri="{FF2B5EF4-FFF2-40B4-BE49-F238E27FC236}">
              <a16:creationId xmlns:a16="http://schemas.microsoft.com/office/drawing/2014/main" id="{C1BD3F05-2B1F-4F63-970B-0B3CC3705637}"/>
            </a:ext>
          </a:extLst>
        </xdr:cNvPr>
        <xdr:cNvSpPr/>
      </xdr:nvSpPr>
      <xdr:spPr>
        <a:xfrm>
          <a:off x="14033500" y="469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83746</xdr:rowOff>
    </xdr:from>
    <xdr:to>
      <xdr:col>68</xdr:col>
      <xdr:colOff>123825</xdr:colOff>
      <xdr:row>29</xdr:row>
      <xdr:rowOff>13896</xdr:rowOff>
    </xdr:to>
    <xdr:sp macro="" textlink="">
      <xdr:nvSpPr>
        <xdr:cNvPr id="137" name="フローチャート: 判断 136">
          <a:extLst>
            <a:ext uri="{FF2B5EF4-FFF2-40B4-BE49-F238E27FC236}">
              <a16:creationId xmlns:a16="http://schemas.microsoft.com/office/drawing/2014/main" id="{998AAF22-D592-46CC-90ED-9BFE4816FC03}"/>
            </a:ext>
          </a:extLst>
        </xdr:cNvPr>
        <xdr:cNvSpPr/>
      </xdr:nvSpPr>
      <xdr:spPr>
        <a:xfrm>
          <a:off x="13271500" y="488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14129</xdr:rowOff>
    </xdr:from>
    <xdr:to>
      <xdr:col>64</xdr:col>
      <xdr:colOff>123825</xdr:colOff>
      <xdr:row>29</xdr:row>
      <xdr:rowOff>115729</xdr:rowOff>
    </xdr:to>
    <xdr:sp macro="" textlink="">
      <xdr:nvSpPr>
        <xdr:cNvPr id="138" name="フローチャート: 判断 137">
          <a:extLst>
            <a:ext uri="{FF2B5EF4-FFF2-40B4-BE49-F238E27FC236}">
              <a16:creationId xmlns:a16="http://schemas.microsoft.com/office/drawing/2014/main" id="{F72EA6EB-900C-4B87-9900-E67022DF99F5}"/>
            </a:ext>
          </a:extLst>
        </xdr:cNvPr>
        <xdr:cNvSpPr/>
      </xdr:nvSpPr>
      <xdr:spPr>
        <a:xfrm>
          <a:off x="12509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109654</xdr:rowOff>
    </xdr:from>
    <xdr:to>
      <xdr:col>60</xdr:col>
      <xdr:colOff>123825</xdr:colOff>
      <xdr:row>29</xdr:row>
      <xdr:rowOff>39804</xdr:rowOff>
    </xdr:to>
    <xdr:sp macro="" textlink="">
      <xdr:nvSpPr>
        <xdr:cNvPr id="139" name="フローチャート: 判断 138">
          <a:extLst>
            <a:ext uri="{FF2B5EF4-FFF2-40B4-BE49-F238E27FC236}">
              <a16:creationId xmlns:a16="http://schemas.microsoft.com/office/drawing/2014/main" id="{1D40AAC1-811B-4AE5-93AB-5AFFE0717603}"/>
            </a:ext>
          </a:extLst>
        </xdr:cNvPr>
        <xdr:cNvSpPr/>
      </xdr:nvSpPr>
      <xdr:spPr>
        <a:xfrm>
          <a:off x="11747500" y="491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6698EE3-8A60-426E-AFA1-7BAEE9E4E14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FF5EE91-385A-486F-8EE2-CED0FC36FCB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1C9A428-268D-4F29-8750-F970786AC17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5068469-56A0-4849-8D80-46164604D5C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4C135DB-359D-4CB8-9F37-6208F4CD38F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54980</xdr:rowOff>
    </xdr:from>
    <xdr:to>
      <xdr:col>76</xdr:col>
      <xdr:colOff>73025</xdr:colOff>
      <xdr:row>30</xdr:row>
      <xdr:rowOff>156580</xdr:rowOff>
    </xdr:to>
    <xdr:sp macro="" textlink="">
      <xdr:nvSpPr>
        <xdr:cNvPr id="145" name="楕円 144">
          <a:extLst>
            <a:ext uri="{FF2B5EF4-FFF2-40B4-BE49-F238E27FC236}">
              <a16:creationId xmlns:a16="http://schemas.microsoft.com/office/drawing/2014/main" id="{F33F299F-5C9F-4745-98BA-DB7F40FD7D08}"/>
            </a:ext>
          </a:extLst>
        </xdr:cNvPr>
        <xdr:cNvSpPr/>
      </xdr:nvSpPr>
      <xdr:spPr>
        <a:xfrm>
          <a:off x="14744700" y="51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33407</xdr:rowOff>
    </xdr:from>
    <xdr:ext cx="469744" cy="259045"/>
    <xdr:sp macro="" textlink="">
      <xdr:nvSpPr>
        <xdr:cNvPr id="146" name="債務償還比率該当値テキスト">
          <a:extLst>
            <a:ext uri="{FF2B5EF4-FFF2-40B4-BE49-F238E27FC236}">
              <a16:creationId xmlns:a16="http://schemas.microsoft.com/office/drawing/2014/main" id="{FD0EEC63-A078-4F54-95F3-47729B7A6018}"/>
            </a:ext>
          </a:extLst>
        </xdr:cNvPr>
        <xdr:cNvSpPr txBox="1"/>
      </xdr:nvSpPr>
      <xdr:spPr>
        <a:xfrm>
          <a:off x="14846300" y="51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88805</xdr:rowOff>
    </xdr:from>
    <xdr:to>
      <xdr:col>72</xdr:col>
      <xdr:colOff>123825</xdr:colOff>
      <xdr:row>31</xdr:row>
      <xdr:rowOff>18955</xdr:rowOff>
    </xdr:to>
    <xdr:sp macro="" textlink="">
      <xdr:nvSpPr>
        <xdr:cNvPr id="147" name="楕円 146">
          <a:extLst>
            <a:ext uri="{FF2B5EF4-FFF2-40B4-BE49-F238E27FC236}">
              <a16:creationId xmlns:a16="http://schemas.microsoft.com/office/drawing/2014/main" id="{B9154232-C2CF-4E88-9773-DA85A9B016ED}"/>
            </a:ext>
          </a:extLst>
        </xdr:cNvPr>
        <xdr:cNvSpPr/>
      </xdr:nvSpPr>
      <xdr:spPr>
        <a:xfrm>
          <a:off x="14033500" y="52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105780</xdr:rowOff>
    </xdr:from>
    <xdr:to>
      <xdr:col>76</xdr:col>
      <xdr:colOff>22225</xdr:colOff>
      <xdr:row>30</xdr:row>
      <xdr:rowOff>139605</xdr:rowOff>
    </xdr:to>
    <xdr:cxnSp macro="">
      <xdr:nvCxnSpPr>
        <xdr:cNvPr id="148" name="直線コネクタ 147">
          <a:extLst>
            <a:ext uri="{FF2B5EF4-FFF2-40B4-BE49-F238E27FC236}">
              <a16:creationId xmlns:a16="http://schemas.microsoft.com/office/drawing/2014/main" id="{85655B88-FB0A-43F2-AEC9-50A7C2B182B4}"/>
            </a:ext>
          </a:extLst>
        </xdr:cNvPr>
        <xdr:cNvCxnSpPr/>
      </xdr:nvCxnSpPr>
      <xdr:spPr>
        <a:xfrm flipV="1">
          <a:off x="14084300" y="5249280"/>
          <a:ext cx="7112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119401</xdr:rowOff>
    </xdr:from>
    <xdr:to>
      <xdr:col>68</xdr:col>
      <xdr:colOff>123825</xdr:colOff>
      <xdr:row>32</xdr:row>
      <xdr:rowOff>49551</xdr:rowOff>
    </xdr:to>
    <xdr:sp macro="" textlink="">
      <xdr:nvSpPr>
        <xdr:cNvPr id="149" name="楕円 148">
          <a:extLst>
            <a:ext uri="{FF2B5EF4-FFF2-40B4-BE49-F238E27FC236}">
              <a16:creationId xmlns:a16="http://schemas.microsoft.com/office/drawing/2014/main" id="{8A5FCB30-C8E1-4E7E-ABEB-EEDEDFB92359}"/>
            </a:ext>
          </a:extLst>
        </xdr:cNvPr>
        <xdr:cNvSpPr/>
      </xdr:nvSpPr>
      <xdr:spPr>
        <a:xfrm>
          <a:off x="13271500" y="54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139605</xdr:rowOff>
    </xdr:from>
    <xdr:to>
      <xdr:col>72</xdr:col>
      <xdr:colOff>73025</xdr:colOff>
      <xdr:row>31</xdr:row>
      <xdr:rowOff>170201</xdr:rowOff>
    </xdr:to>
    <xdr:cxnSp macro="">
      <xdr:nvCxnSpPr>
        <xdr:cNvPr id="150" name="直線コネクタ 149">
          <a:extLst>
            <a:ext uri="{FF2B5EF4-FFF2-40B4-BE49-F238E27FC236}">
              <a16:creationId xmlns:a16="http://schemas.microsoft.com/office/drawing/2014/main" id="{C0EC74C9-81BF-4B04-AF07-FD9B2A3F0606}"/>
            </a:ext>
          </a:extLst>
        </xdr:cNvPr>
        <xdr:cNvCxnSpPr/>
      </xdr:nvCxnSpPr>
      <xdr:spPr>
        <a:xfrm flipV="1">
          <a:off x="13322300" y="5283105"/>
          <a:ext cx="762000" cy="2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92244</xdr:rowOff>
    </xdr:from>
    <xdr:to>
      <xdr:col>64</xdr:col>
      <xdr:colOff>123825</xdr:colOff>
      <xdr:row>33</xdr:row>
      <xdr:rowOff>22394</xdr:rowOff>
    </xdr:to>
    <xdr:sp macro="" textlink="">
      <xdr:nvSpPr>
        <xdr:cNvPr id="151" name="楕円 150">
          <a:extLst>
            <a:ext uri="{FF2B5EF4-FFF2-40B4-BE49-F238E27FC236}">
              <a16:creationId xmlns:a16="http://schemas.microsoft.com/office/drawing/2014/main" id="{05EFD81C-1B09-4D5E-A5C0-2711AD0B0C7F}"/>
            </a:ext>
          </a:extLst>
        </xdr:cNvPr>
        <xdr:cNvSpPr/>
      </xdr:nvSpPr>
      <xdr:spPr>
        <a:xfrm>
          <a:off x="12509500" y="5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170201</xdr:rowOff>
    </xdr:from>
    <xdr:to>
      <xdr:col>68</xdr:col>
      <xdr:colOff>73025</xdr:colOff>
      <xdr:row>32</xdr:row>
      <xdr:rowOff>143044</xdr:rowOff>
    </xdr:to>
    <xdr:cxnSp macro="">
      <xdr:nvCxnSpPr>
        <xdr:cNvPr id="152" name="直線コネクタ 151">
          <a:extLst>
            <a:ext uri="{FF2B5EF4-FFF2-40B4-BE49-F238E27FC236}">
              <a16:creationId xmlns:a16="http://schemas.microsoft.com/office/drawing/2014/main" id="{8EF550A8-17A7-4C14-A33E-47AE3C6116D2}"/>
            </a:ext>
          </a:extLst>
        </xdr:cNvPr>
        <xdr:cNvCxnSpPr/>
      </xdr:nvCxnSpPr>
      <xdr:spPr>
        <a:xfrm flipV="1">
          <a:off x="12560300" y="5485151"/>
          <a:ext cx="762000" cy="14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167650</xdr:rowOff>
    </xdr:from>
    <xdr:to>
      <xdr:col>60</xdr:col>
      <xdr:colOff>123825</xdr:colOff>
      <xdr:row>35</xdr:row>
      <xdr:rowOff>97800</xdr:rowOff>
    </xdr:to>
    <xdr:sp macro="" textlink="">
      <xdr:nvSpPr>
        <xdr:cNvPr id="153" name="楕円 152">
          <a:extLst>
            <a:ext uri="{FF2B5EF4-FFF2-40B4-BE49-F238E27FC236}">
              <a16:creationId xmlns:a16="http://schemas.microsoft.com/office/drawing/2014/main" id="{78B7F0FE-C307-4829-81E7-9A40EA550CC8}"/>
            </a:ext>
          </a:extLst>
        </xdr:cNvPr>
        <xdr:cNvSpPr/>
      </xdr:nvSpPr>
      <xdr:spPr>
        <a:xfrm>
          <a:off x="11747500" y="59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143044</xdr:rowOff>
    </xdr:from>
    <xdr:to>
      <xdr:col>64</xdr:col>
      <xdr:colOff>73025</xdr:colOff>
      <xdr:row>35</xdr:row>
      <xdr:rowOff>47000</xdr:rowOff>
    </xdr:to>
    <xdr:cxnSp macro="">
      <xdr:nvCxnSpPr>
        <xdr:cNvPr id="154" name="直線コネクタ 153">
          <a:extLst>
            <a:ext uri="{FF2B5EF4-FFF2-40B4-BE49-F238E27FC236}">
              <a16:creationId xmlns:a16="http://schemas.microsoft.com/office/drawing/2014/main" id="{36942F3B-2AD2-40DD-8684-176E8B607973}"/>
            </a:ext>
          </a:extLst>
        </xdr:cNvPr>
        <xdr:cNvCxnSpPr/>
      </xdr:nvCxnSpPr>
      <xdr:spPr>
        <a:xfrm flipV="1">
          <a:off x="11798300" y="5629444"/>
          <a:ext cx="762000" cy="4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12780</xdr:rowOff>
    </xdr:from>
    <xdr:ext cx="469744" cy="259045"/>
    <xdr:sp macro="" textlink="">
      <xdr:nvSpPr>
        <xdr:cNvPr id="155" name="n_1aveValue債務償還比率">
          <a:extLst>
            <a:ext uri="{FF2B5EF4-FFF2-40B4-BE49-F238E27FC236}">
              <a16:creationId xmlns:a16="http://schemas.microsoft.com/office/drawing/2014/main" id="{E1933510-96A5-42FC-9F51-401F05BE8494}"/>
            </a:ext>
          </a:extLst>
        </xdr:cNvPr>
        <xdr:cNvSpPr txBox="1"/>
      </xdr:nvSpPr>
      <xdr:spPr>
        <a:xfrm>
          <a:off x="13836727" y="447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30423</xdr:rowOff>
    </xdr:from>
    <xdr:ext cx="469744" cy="259045"/>
    <xdr:sp macro="" textlink="">
      <xdr:nvSpPr>
        <xdr:cNvPr id="156" name="n_2aveValue債務償還比率">
          <a:extLst>
            <a:ext uri="{FF2B5EF4-FFF2-40B4-BE49-F238E27FC236}">
              <a16:creationId xmlns:a16="http://schemas.microsoft.com/office/drawing/2014/main" id="{D53415F1-C5FE-42AB-8843-FBA2D0ED9DDC}"/>
            </a:ext>
          </a:extLst>
        </xdr:cNvPr>
        <xdr:cNvSpPr txBox="1"/>
      </xdr:nvSpPr>
      <xdr:spPr>
        <a:xfrm>
          <a:off x="13087427" y="465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132256</xdr:rowOff>
    </xdr:from>
    <xdr:ext cx="469744" cy="259045"/>
    <xdr:sp macro="" textlink="">
      <xdr:nvSpPr>
        <xdr:cNvPr id="157" name="n_3aveValue債務償還比率">
          <a:extLst>
            <a:ext uri="{FF2B5EF4-FFF2-40B4-BE49-F238E27FC236}">
              <a16:creationId xmlns:a16="http://schemas.microsoft.com/office/drawing/2014/main" id="{980AECEB-63B3-46D9-B4CE-543F3D26B238}"/>
            </a:ext>
          </a:extLst>
        </xdr:cNvPr>
        <xdr:cNvSpPr txBox="1"/>
      </xdr:nvSpPr>
      <xdr:spPr>
        <a:xfrm>
          <a:off x="123254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56331</xdr:rowOff>
    </xdr:from>
    <xdr:ext cx="469744" cy="259045"/>
    <xdr:sp macro="" textlink="">
      <xdr:nvSpPr>
        <xdr:cNvPr id="158" name="n_4aveValue債務償還比率">
          <a:extLst>
            <a:ext uri="{FF2B5EF4-FFF2-40B4-BE49-F238E27FC236}">
              <a16:creationId xmlns:a16="http://schemas.microsoft.com/office/drawing/2014/main" id="{688682BA-AE60-42A6-B4E1-6327A04A0846}"/>
            </a:ext>
          </a:extLst>
        </xdr:cNvPr>
        <xdr:cNvSpPr txBox="1"/>
      </xdr:nvSpPr>
      <xdr:spPr>
        <a:xfrm>
          <a:off x="11563427" y="468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10082</xdr:rowOff>
    </xdr:from>
    <xdr:ext cx="469744" cy="259045"/>
    <xdr:sp macro="" textlink="">
      <xdr:nvSpPr>
        <xdr:cNvPr id="159" name="n_1mainValue債務償還比率">
          <a:extLst>
            <a:ext uri="{FF2B5EF4-FFF2-40B4-BE49-F238E27FC236}">
              <a16:creationId xmlns:a16="http://schemas.microsoft.com/office/drawing/2014/main" id="{2E5EE3A2-84F1-462C-8837-F47C7727624A}"/>
            </a:ext>
          </a:extLst>
        </xdr:cNvPr>
        <xdr:cNvSpPr txBox="1"/>
      </xdr:nvSpPr>
      <xdr:spPr>
        <a:xfrm>
          <a:off x="13836727" y="532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40678</xdr:rowOff>
    </xdr:from>
    <xdr:ext cx="469744" cy="259045"/>
    <xdr:sp macro="" textlink="">
      <xdr:nvSpPr>
        <xdr:cNvPr id="160" name="n_2mainValue債務償還比率">
          <a:extLst>
            <a:ext uri="{FF2B5EF4-FFF2-40B4-BE49-F238E27FC236}">
              <a16:creationId xmlns:a16="http://schemas.microsoft.com/office/drawing/2014/main" id="{E0E0B92E-1F0A-488D-848A-907E7C8340F3}"/>
            </a:ext>
          </a:extLst>
        </xdr:cNvPr>
        <xdr:cNvSpPr txBox="1"/>
      </xdr:nvSpPr>
      <xdr:spPr>
        <a:xfrm>
          <a:off x="13087427" y="552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13521</xdr:rowOff>
    </xdr:from>
    <xdr:ext cx="469744" cy="259045"/>
    <xdr:sp macro="" textlink="">
      <xdr:nvSpPr>
        <xdr:cNvPr id="161" name="n_3mainValue債務償還比率">
          <a:extLst>
            <a:ext uri="{FF2B5EF4-FFF2-40B4-BE49-F238E27FC236}">
              <a16:creationId xmlns:a16="http://schemas.microsoft.com/office/drawing/2014/main" id="{61007626-DE55-4BE6-B0DF-9F8B214EF84C}"/>
            </a:ext>
          </a:extLst>
        </xdr:cNvPr>
        <xdr:cNvSpPr txBox="1"/>
      </xdr:nvSpPr>
      <xdr:spPr>
        <a:xfrm>
          <a:off x="12325427" y="567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88927</xdr:rowOff>
    </xdr:from>
    <xdr:ext cx="469744" cy="259045"/>
    <xdr:sp macro="" textlink="">
      <xdr:nvSpPr>
        <xdr:cNvPr id="162" name="n_4mainValue債務償還比率">
          <a:extLst>
            <a:ext uri="{FF2B5EF4-FFF2-40B4-BE49-F238E27FC236}">
              <a16:creationId xmlns:a16="http://schemas.microsoft.com/office/drawing/2014/main" id="{D7B48B2D-7646-43A1-9B8F-1736D1A2297A}"/>
            </a:ext>
          </a:extLst>
        </xdr:cNvPr>
        <xdr:cNvSpPr txBox="1"/>
      </xdr:nvSpPr>
      <xdr:spPr>
        <a:xfrm>
          <a:off x="11563427" y="60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D05322E-51A1-48E0-991A-AF2932F7733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0583AAE-C93B-423C-A64E-BEDE98E1EE1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B04502C-8584-4B3E-B390-AEBA04B4797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19DAE28-622E-46FA-879D-908059AFC5A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D3C34E2-3AE3-4A44-BE89-221AD4BF258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791C8A4-67FF-4CE2-B64C-4746C93F9B9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B53F78-1E9C-44FD-9E75-B0634264AD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34A12B-4D07-4F92-97F4-42852EB6AA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10C7CC-EC4E-47A7-B794-C59FCB3FD2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45BCF6-123C-4A77-BA00-238871C1AE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7104D1-0C6E-4526-836D-D005429590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5493F0-D4A1-491E-AFE5-81B0A593AE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27B70B-69B0-4AEC-929F-A819C6DDEF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1F159C-2977-4894-B808-5328C9A68D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48A489-6BAA-4ABC-B613-C70ECEDEA3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F2175C-A444-4195-AF39-17AA2B54CB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C53F79-32BF-49E4-BB94-8F332CD877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27C99B-DF0A-4621-82F3-C12D47D89E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4DB730-A3CE-4B15-BA27-164CB6E27D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C2A168-456E-4F13-B8F6-BBEF9DDBA9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289EE4-7919-4362-91E0-0A7727D4F3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3B4025-DC25-4F51-94B8-5FAFEE805A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E8E760-9895-45BF-BA97-F8C553AC46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CC9BDF-99DF-4588-9B01-D45F707668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3A86A6-D805-4340-A1EF-65BD28A24A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2394C8-F147-4FA7-A0E9-D39278CFE2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05BF96-E806-441B-958A-4004C39BD3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C246E3-C5FF-47B1-827F-7BBD52C3EB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D7123D-E79C-47B8-B12F-FB8B4D8AE2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3E28AF-D760-401E-9E8D-99967EDB6E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05ECFF-6BE2-4F87-9079-821F8F372D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F829C6-3E30-49BA-9683-E0CAC1C91F3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56FDF2-606B-47A6-8741-5499CF5D52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491DEC-68BA-4421-BDE7-8E66E6E225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A19505-9967-4649-82BC-BDB6C56B03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6BF2C8-7531-455A-8C36-6EFE2F2381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F0EF69-593A-4AF1-AD6E-014F818AAD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278F37-EBAB-43D2-8A8B-572DA3CE50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1E2196-1359-44A0-A585-12B161E65D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487FAE-1FB8-4B85-85AF-9E2BE00435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263AFD-24DC-44DA-8F50-65409276C9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9791CD-090F-40F8-AF97-3FB841F5A7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745F29-C909-41EA-B312-ED2044A8422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63362E-C2DF-4317-BC3A-CCAE8347EC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29B8FB-77C4-4255-9107-C78CA683866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FF5BEFA-4688-4366-9DD6-54819178A2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BE9761B-4666-4F75-BC94-6051A278B3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1B0FDEC-851E-489D-BD3A-A65EFAF8B7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1E7F361-B434-415B-8512-5FBED8AD4D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4F47BC9-F7BA-42E6-8826-384011D288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B05CF3C-B05D-42CB-847D-F028FFB89D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809071B-D6A8-4A49-89AB-88F74B8444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8668D2E-28EC-4933-9688-10A11ACA4E0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07DA09D-4F85-438F-81B7-AA9FE9D074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46099C-7C32-4F16-900E-DE0652A6D8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245C70F-35E5-4F6F-906C-A0D4CBC39B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6222C28-BCA5-4962-BD6D-DEFB3075DE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D7335E4-6559-4E8E-90AE-DFB762702B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F625BAD-A18F-4AAF-912A-265B68EF8C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0A17218-D377-4C8D-A5F8-6B0B2D3311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FD9AD30-239B-4061-9D34-3902F34756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9F3511B-FDC0-460D-BAE0-D74891EC68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7BAF6DE-27E8-4D32-AF83-9D1FA34B91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C0C0450-79DB-4156-BBA6-A9559393A3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47233BB-02C8-415E-A86C-9AA05CB021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859B936-8697-42DC-AABA-EA5E741412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64CC94D-7254-4BB7-A9DC-F975CF5A4B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D22CB35-8B16-4E67-97DE-BA33097FF9C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9348E9C-7B9E-4092-AB38-0446455597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3F7FE33-BB49-4E8B-866B-B3B76487D3E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CB1DB64-0E22-4E21-B0BC-F44557A1D51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FCE35EF-F1A2-49B4-B3BC-2BDCB93E115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780EA07-1407-4B0F-B2D8-0AA683005AA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22313F2-0011-4CB9-9963-9E8BD804E6A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298768A-9B83-4D74-AA0D-1AC475E82C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D53A1D7-9577-4838-A443-DE75C73710D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2767B1B-D92A-40F1-BEE4-118F36C694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258F2B3-F00F-4DD5-9690-9095D3E6D5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C64DEE1-E630-4DAE-947F-4CA5D2321D0C}"/>
            </a:ext>
          </a:extLst>
        </xdr:cNvPr>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D202D1B-11C6-4CDE-A338-47BBEC86AE3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35FEED8-79D6-47F0-9C3E-65E6C14D61C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F79F4AB-C4AD-4E67-A5D6-3AF5658F3293}"/>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a:extLst>
            <a:ext uri="{FF2B5EF4-FFF2-40B4-BE49-F238E27FC236}">
              <a16:creationId xmlns:a16="http://schemas.microsoft.com/office/drawing/2014/main" id="{9AF6BCA3-052D-4548-8037-38BA9117E2FB}"/>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4371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7A43BC8-2875-40D7-BAB8-341B0AC2AAD9}"/>
            </a:ext>
          </a:extLst>
        </xdr:cNvPr>
        <xdr:cNvSpPr txBox="1"/>
      </xdr:nvSpPr>
      <xdr:spPr>
        <a:xfrm>
          <a:off x="4673600" y="1046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a:extLst>
            <a:ext uri="{FF2B5EF4-FFF2-40B4-BE49-F238E27FC236}">
              <a16:creationId xmlns:a16="http://schemas.microsoft.com/office/drawing/2014/main" id="{E2605713-1940-4179-AB47-E7A1D817FF18}"/>
            </a:ext>
          </a:extLst>
        </xdr:cNvPr>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89FFD458-11F5-4D36-91FC-0F0BB9082B5F}"/>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21699E40-179A-4AD3-83A2-C1EA7E596451}"/>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3DF86236-5425-4968-BF47-D340682FC7FE}"/>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87D8ED5B-3FF4-483F-9833-3E4A32765C37}"/>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A6827F3-28D8-47C4-A1EA-D1A11C46DF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EEEFF86-15EE-41F3-8841-A798D08956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85F328F-2799-462A-9958-B909E55086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158318F-D620-4E53-9F0D-E2A5CEEB1B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4DFDFD9-96BA-469D-A364-3A4A5D1A1B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90" name="楕円 89">
          <a:extLst>
            <a:ext uri="{FF2B5EF4-FFF2-40B4-BE49-F238E27FC236}">
              <a16:creationId xmlns:a16="http://schemas.microsoft.com/office/drawing/2014/main" id="{C9AD1EC8-8630-40E3-BA61-1AC80BE6BD33}"/>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A730F54-FC54-41B5-B290-503D13425BE3}"/>
            </a:ext>
          </a:extLst>
        </xdr:cNvPr>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130447</xdr:rowOff>
    </xdr:from>
    <xdr:to>
      <xdr:col>20</xdr:col>
      <xdr:colOff>38100</xdr:colOff>
      <xdr:row>60</xdr:row>
      <xdr:rowOff>60597</xdr:rowOff>
    </xdr:to>
    <xdr:sp macro="" textlink="">
      <xdr:nvSpPr>
        <xdr:cNvPr id="92" name="楕円 91">
          <a:extLst>
            <a:ext uri="{FF2B5EF4-FFF2-40B4-BE49-F238E27FC236}">
              <a16:creationId xmlns:a16="http://schemas.microsoft.com/office/drawing/2014/main" id="{119E04E5-17B4-4068-BE8F-3FAA67C554CE}"/>
            </a:ext>
          </a:extLst>
        </xdr:cNvPr>
        <xdr:cNvSpPr/>
      </xdr:nvSpPr>
      <xdr:spPr>
        <a:xfrm>
          <a:off x="3746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xdr:rowOff>
    </xdr:from>
    <xdr:to>
      <xdr:col>24</xdr:col>
      <xdr:colOff>63500</xdr:colOff>
      <xdr:row>60</xdr:row>
      <xdr:rowOff>45720</xdr:rowOff>
    </xdr:to>
    <xdr:cxnSp macro="">
      <xdr:nvCxnSpPr>
        <xdr:cNvPr id="93" name="直線コネクタ 92">
          <a:extLst>
            <a:ext uri="{FF2B5EF4-FFF2-40B4-BE49-F238E27FC236}">
              <a16:creationId xmlns:a16="http://schemas.microsoft.com/office/drawing/2014/main" id="{D0999C8D-357F-4BDE-9BCB-FCA62ABFBAA7}"/>
            </a:ext>
          </a:extLst>
        </xdr:cNvPr>
        <xdr:cNvCxnSpPr/>
      </xdr:nvCxnSpPr>
      <xdr:spPr>
        <a:xfrm>
          <a:off x="3797300" y="102967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94" name="楕円 93">
          <a:extLst>
            <a:ext uri="{FF2B5EF4-FFF2-40B4-BE49-F238E27FC236}">
              <a16:creationId xmlns:a16="http://schemas.microsoft.com/office/drawing/2014/main" id="{8311FB3F-0AFD-48F9-852E-AB1E2B9CD30A}"/>
            </a:ext>
          </a:extLst>
        </xdr:cNvPr>
        <xdr:cNvSpPr/>
      </xdr:nvSpPr>
      <xdr:spPr>
        <a:xfrm>
          <a:off x="2857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60</xdr:row>
      <xdr:rowOff>9797</xdr:rowOff>
    </xdr:to>
    <xdr:cxnSp macro="">
      <xdr:nvCxnSpPr>
        <xdr:cNvPr id="95" name="直線コネクタ 94">
          <a:extLst>
            <a:ext uri="{FF2B5EF4-FFF2-40B4-BE49-F238E27FC236}">
              <a16:creationId xmlns:a16="http://schemas.microsoft.com/office/drawing/2014/main" id="{B163B7A7-D2A8-4421-B017-AC5FB9E892D8}"/>
            </a:ext>
          </a:extLst>
        </xdr:cNvPr>
        <xdr:cNvCxnSpPr/>
      </xdr:nvCxnSpPr>
      <xdr:spPr>
        <a:xfrm>
          <a:off x="2908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58601</xdr:rowOff>
    </xdr:from>
    <xdr:to>
      <xdr:col>10</xdr:col>
      <xdr:colOff>165100</xdr:colOff>
      <xdr:row>59</xdr:row>
      <xdr:rowOff>160201</xdr:rowOff>
    </xdr:to>
    <xdr:sp macro="" textlink="">
      <xdr:nvSpPr>
        <xdr:cNvPr id="96" name="楕円 95">
          <a:extLst>
            <a:ext uri="{FF2B5EF4-FFF2-40B4-BE49-F238E27FC236}">
              <a16:creationId xmlns:a16="http://schemas.microsoft.com/office/drawing/2014/main" id="{B0A065A6-9B8A-4B23-99BC-A142F5749756}"/>
            </a:ext>
          </a:extLst>
        </xdr:cNvPr>
        <xdr:cNvSpPr/>
      </xdr:nvSpPr>
      <xdr:spPr>
        <a:xfrm>
          <a:off x="1968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59</xdr:row>
      <xdr:rowOff>145324</xdr:rowOff>
    </xdr:to>
    <xdr:cxnSp macro="">
      <xdr:nvCxnSpPr>
        <xdr:cNvPr id="97" name="直線コネクタ 96">
          <a:extLst>
            <a:ext uri="{FF2B5EF4-FFF2-40B4-BE49-F238E27FC236}">
              <a16:creationId xmlns:a16="http://schemas.microsoft.com/office/drawing/2014/main" id="{8EFD9F18-7415-4D76-A20F-F42D61F99E9A}"/>
            </a:ext>
          </a:extLst>
        </xdr:cNvPr>
        <xdr:cNvCxnSpPr/>
      </xdr:nvCxnSpPr>
      <xdr:spPr>
        <a:xfrm>
          <a:off x="2019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22678</xdr:rowOff>
    </xdr:from>
    <xdr:to>
      <xdr:col>6</xdr:col>
      <xdr:colOff>38100</xdr:colOff>
      <xdr:row>59</xdr:row>
      <xdr:rowOff>124278</xdr:rowOff>
    </xdr:to>
    <xdr:sp macro="" textlink="">
      <xdr:nvSpPr>
        <xdr:cNvPr id="98" name="楕円 97">
          <a:extLst>
            <a:ext uri="{FF2B5EF4-FFF2-40B4-BE49-F238E27FC236}">
              <a16:creationId xmlns:a16="http://schemas.microsoft.com/office/drawing/2014/main" id="{0027C8AF-8165-4098-AAB1-7724E13120D8}"/>
            </a:ext>
          </a:extLst>
        </xdr:cNvPr>
        <xdr:cNvSpPr/>
      </xdr:nvSpPr>
      <xdr:spPr>
        <a:xfrm>
          <a:off x="1079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73478</xdr:rowOff>
    </xdr:from>
    <xdr:to>
      <xdr:col>10</xdr:col>
      <xdr:colOff>114300</xdr:colOff>
      <xdr:row>59</xdr:row>
      <xdr:rowOff>109401</xdr:rowOff>
    </xdr:to>
    <xdr:cxnSp macro="">
      <xdr:nvCxnSpPr>
        <xdr:cNvPr id="99" name="直線コネクタ 98">
          <a:extLst>
            <a:ext uri="{FF2B5EF4-FFF2-40B4-BE49-F238E27FC236}">
              <a16:creationId xmlns:a16="http://schemas.microsoft.com/office/drawing/2014/main" id="{B4537351-DF86-4E94-87FE-E47F3267E759}"/>
            </a:ext>
          </a:extLst>
        </xdr:cNvPr>
        <xdr:cNvCxnSpPr/>
      </xdr:nvCxnSpPr>
      <xdr:spPr>
        <a:xfrm>
          <a:off x="1130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100" name="n_1aveValue【体育館・プール】&#10;有形固定資産減価償却率">
          <a:extLst>
            <a:ext uri="{FF2B5EF4-FFF2-40B4-BE49-F238E27FC236}">
              <a16:creationId xmlns:a16="http://schemas.microsoft.com/office/drawing/2014/main" id="{3D68EC31-3D66-40BD-90DE-2E520882210C}"/>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97444</xdr:rowOff>
    </xdr:from>
    <xdr:ext cx="405111" cy="259045"/>
    <xdr:sp macro="" textlink="">
      <xdr:nvSpPr>
        <xdr:cNvPr id="101" name="n_2aveValue【体育館・プール】&#10;有形固定資産減価償却率">
          <a:extLst>
            <a:ext uri="{FF2B5EF4-FFF2-40B4-BE49-F238E27FC236}">
              <a16:creationId xmlns:a16="http://schemas.microsoft.com/office/drawing/2014/main" id="{B7E04CD8-A132-4670-AC1D-ADDE9AD9F24B}"/>
            </a:ext>
          </a:extLst>
        </xdr:cNvPr>
        <xdr:cNvSpPr txBox="1"/>
      </xdr:nvSpPr>
      <xdr:spPr>
        <a:xfrm>
          <a:off x="2705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D146EB8E-22B4-4D0B-98CB-8CC93AACB4B4}"/>
            </a:ext>
          </a:extLst>
        </xdr:cNvPr>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7CA9C9AF-1541-49EE-A53C-0208C4B61C39}"/>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77124</xdr:rowOff>
    </xdr:from>
    <xdr:ext cx="405111" cy="259045"/>
    <xdr:sp macro="" textlink="">
      <xdr:nvSpPr>
        <xdr:cNvPr id="104" name="n_1mainValue【体育館・プール】&#10;有形固定資産減価償却率">
          <a:extLst>
            <a:ext uri="{FF2B5EF4-FFF2-40B4-BE49-F238E27FC236}">
              <a16:creationId xmlns:a16="http://schemas.microsoft.com/office/drawing/2014/main" id="{1AC33AC5-FCB6-4156-8AA6-333BE277EE24}"/>
            </a:ext>
          </a:extLst>
        </xdr:cNvPr>
        <xdr:cNvSpPr txBox="1"/>
      </xdr:nvSpPr>
      <xdr:spPr>
        <a:xfrm>
          <a:off x="3582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105" name="n_2mainValue【体育館・プール】&#10;有形固定資産減価償却率">
          <a:extLst>
            <a:ext uri="{FF2B5EF4-FFF2-40B4-BE49-F238E27FC236}">
              <a16:creationId xmlns:a16="http://schemas.microsoft.com/office/drawing/2014/main" id="{BB3F7B0D-D2FC-48F4-8E31-9C2494622605}"/>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06" name="n_3mainValue【体育館・プール】&#10;有形固定資産減価償却率">
          <a:extLst>
            <a:ext uri="{FF2B5EF4-FFF2-40B4-BE49-F238E27FC236}">
              <a16:creationId xmlns:a16="http://schemas.microsoft.com/office/drawing/2014/main" id="{B51E0AE1-AC08-4435-8F52-4A941CAE6816}"/>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140805</xdr:rowOff>
    </xdr:from>
    <xdr:ext cx="405111" cy="259045"/>
    <xdr:sp macro="" textlink="">
      <xdr:nvSpPr>
        <xdr:cNvPr id="107" name="n_4mainValue【体育館・プール】&#10;有形固定資産減価償却率">
          <a:extLst>
            <a:ext uri="{FF2B5EF4-FFF2-40B4-BE49-F238E27FC236}">
              <a16:creationId xmlns:a16="http://schemas.microsoft.com/office/drawing/2014/main" id="{7504BD1A-F313-4D6F-9CB3-102ABC40968E}"/>
            </a:ext>
          </a:extLst>
        </xdr:cNvPr>
        <xdr:cNvSpPr txBox="1"/>
      </xdr:nvSpPr>
      <xdr:spPr>
        <a:xfrm>
          <a:off x="927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C414615-9E77-4D74-8156-F702A0AE7E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7804F07-59BF-4F76-BCBB-52AADCFCA5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8D2F397-2354-437F-8FC5-1C7CD9B947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7119869-7B55-49CC-B8C8-2C11D65720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719EE73-0879-4DD3-8E85-C34D8A8B30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4D53BFA-9FC5-4A5F-86C5-380EE4B4FD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3277DA8-2F8B-4499-929D-FD193AAD09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96EC9EE-FDD7-45B0-A84C-50244F2973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3D778D4C-4994-4B96-A952-DF5BC7EF95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A2C1223-E8F2-4816-B18E-0431DCAF9A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3DF386A-D5C6-4BC1-A862-148E3AE12C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EE0DF008-53EF-4B15-B919-82484209F43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FAAA06BB-13AF-4A03-8100-90BDBECE1E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3EC3AE7-0298-42F8-A0E6-4954196FBBD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F0E8343F-00E3-42FF-91C1-D96AD414B5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D10800F-A53A-4A9C-ACA1-0B81E99A0EB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8E29D67-1C48-4DCD-AD08-DE37552035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9A64D33-1E90-4739-893A-D233976BAEB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6606AA9-C7C4-458E-A82D-507725BF8CD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05BACF7-25B2-4027-95AF-A55EED805A6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22FF1C0-2443-4814-83F6-1BECAB50A8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8C47912B-4A3F-4452-AF1A-E714D3EC03F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A39656F-61AB-47E9-81E9-B59ABF60B2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a:extLst>
            <a:ext uri="{FF2B5EF4-FFF2-40B4-BE49-F238E27FC236}">
              <a16:creationId xmlns:a16="http://schemas.microsoft.com/office/drawing/2014/main" id="{734D7949-68AA-4734-BAD7-BB5DF0148BBE}"/>
            </a:ext>
          </a:extLst>
        </xdr:cNvPr>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a:extLst>
            <a:ext uri="{FF2B5EF4-FFF2-40B4-BE49-F238E27FC236}">
              <a16:creationId xmlns:a16="http://schemas.microsoft.com/office/drawing/2014/main" id="{75C13E62-DF8D-4A85-9882-953A98D68413}"/>
            </a:ext>
          </a:extLst>
        </xdr:cNvPr>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a:extLst>
            <a:ext uri="{FF2B5EF4-FFF2-40B4-BE49-F238E27FC236}">
              <a16:creationId xmlns:a16="http://schemas.microsoft.com/office/drawing/2014/main" id="{98BB6A3C-9D2A-44F4-B2F7-ED964EADB426}"/>
            </a:ext>
          </a:extLst>
        </xdr:cNvPr>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a:extLst>
            <a:ext uri="{FF2B5EF4-FFF2-40B4-BE49-F238E27FC236}">
              <a16:creationId xmlns:a16="http://schemas.microsoft.com/office/drawing/2014/main" id="{A48E6C16-8EAA-4D28-8EA2-8D82368BFE8A}"/>
            </a:ext>
          </a:extLst>
        </xdr:cNvPr>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a:extLst>
            <a:ext uri="{FF2B5EF4-FFF2-40B4-BE49-F238E27FC236}">
              <a16:creationId xmlns:a16="http://schemas.microsoft.com/office/drawing/2014/main" id="{268162CA-8D8C-47A9-98B7-4908D25E4E9D}"/>
            </a:ext>
          </a:extLst>
        </xdr:cNvPr>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136" name="【体育館・プール】&#10;一人当たり面積平均値テキスト">
          <a:extLst>
            <a:ext uri="{FF2B5EF4-FFF2-40B4-BE49-F238E27FC236}">
              <a16:creationId xmlns:a16="http://schemas.microsoft.com/office/drawing/2014/main" id="{A6E2AAF8-1422-4B89-8BAB-81E6DFFA75FF}"/>
            </a:ext>
          </a:extLst>
        </xdr:cNvPr>
        <xdr:cNvSpPr txBox="1"/>
      </xdr:nvSpPr>
      <xdr:spPr>
        <a:xfrm>
          <a:off x="10515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a:extLst>
            <a:ext uri="{FF2B5EF4-FFF2-40B4-BE49-F238E27FC236}">
              <a16:creationId xmlns:a16="http://schemas.microsoft.com/office/drawing/2014/main" id="{4ADDD661-9598-4649-B2E6-189637708900}"/>
            </a:ext>
          </a:extLst>
        </xdr:cNvPr>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a:extLst>
            <a:ext uri="{FF2B5EF4-FFF2-40B4-BE49-F238E27FC236}">
              <a16:creationId xmlns:a16="http://schemas.microsoft.com/office/drawing/2014/main" id="{08223373-5497-42DC-AABB-FD41692BD508}"/>
            </a:ext>
          </a:extLst>
        </xdr:cNvPr>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a:extLst>
            <a:ext uri="{FF2B5EF4-FFF2-40B4-BE49-F238E27FC236}">
              <a16:creationId xmlns:a16="http://schemas.microsoft.com/office/drawing/2014/main" id="{A2D68AB8-AEE8-4AED-B50B-272A32AD422C}"/>
            </a:ext>
          </a:extLst>
        </xdr:cNvPr>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140" name="フローチャート: 判断 139">
          <a:extLst>
            <a:ext uri="{FF2B5EF4-FFF2-40B4-BE49-F238E27FC236}">
              <a16:creationId xmlns:a16="http://schemas.microsoft.com/office/drawing/2014/main" id="{08FC1F1D-67CE-42A3-B3AF-8BD58A6BBC8C}"/>
            </a:ext>
          </a:extLst>
        </xdr:cNvPr>
        <xdr:cNvSpPr/>
      </xdr:nvSpPr>
      <xdr:spPr>
        <a:xfrm>
          <a:off x="7810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141" name="フローチャート: 判断 140">
          <a:extLst>
            <a:ext uri="{FF2B5EF4-FFF2-40B4-BE49-F238E27FC236}">
              <a16:creationId xmlns:a16="http://schemas.microsoft.com/office/drawing/2014/main" id="{CF025489-36F5-4102-983D-0C6FD6A7C1E1}"/>
            </a:ext>
          </a:extLst>
        </xdr:cNvPr>
        <xdr:cNvSpPr/>
      </xdr:nvSpPr>
      <xdr:spPr>
        <a:xfrm>
          <a:off x="6921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DC5A330-DE85-4136-B3D9-43D24EDA38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82C7719-4F1B-4367-AB5F-943E4557B3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F2DE997-25C0-492E-BF59-4B3909DCD8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38F00D3-5AFF-4DD3-B47A-4408730EE0C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EAFE68B-02E1-4B8B-A23E-0EF99E2762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151892</xdr:rowOff>
    </xdr:from>
    <xdr:to>
      <xdr:col>55</xdr:col>
      <xdr:colOff>50800</xdr:colOff>
      <xdr:row>57</xdr:row>
      <xdr:rowOff>82042</xdr:rowOff>
    </xdr:to>
    <xdr:sp macro="" textlink="">
      <xdr:nvSpPr>
        <xdr:cNvPr id="147" name="楕円 146">
          <a:extLst>
            <a:ext uri="{FF2B5EF4-FFF2-40B4-BE49-F238E27FC236}">
              <a16:creationId xmlns:a16="http://schemas.microsoft.com/office/drawing/2014/main" id="{42187483-1B9E-4467-88F2-E2C12A996CEB}"/>
            </a:ext>
          </a:extLst>
        </xdr:cNvPr>
        <xdr:cNvSpPr/>
      </xdr:nvSpPr>
      <xdr:spPr>
        <a:xfrm>
          <a:off x="10426700" y="97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66819</xdr:rowOff>
    </xdr:from>
    <xdr:ext cx="469744" cy="259045"/>
    <xdr:sp macro="" textlink="">
      <xdr:nvSpPr>
        <xdr:cNvPr id="148" name="【体育館・プール】&#10;一人当たり面積該当値テキスト">
          <a:extLst>
            <a:ext uri="{FF2B5EF4-FFF2-40B4-BE49-F238E27FC236}">
              <a16:creationId xmlns:a16="http://schemas.microsoft.com/office/drawing/2014/main" id="{0235F358-0FEC-4826-B076-A7BA677C1D2A}"/>
            </a:ext>
          </a:extLst>
        </xdr:cNvPr>
        <xdr:cNvSpPr txBox="1"/>
      </xdr:nvSpPr>
      <xdr:spPr>
        <a:xfrm>
          <a:off x="10515600" y="966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22733</xdr:rowOff>
    </xdr:from>
    <xdr:to>
      <xdr:col>50</xdr:col>
      <xdr:colOff>165100</xdr:colOff>
      <xdr:row>57</xdr:row>
      <xdr:rowOff>124333</xdr:rowOff>
    </xdr:to>
    <xdr:sp macro="" textlink="">
      <xdr:nvSpPr>
        <xdr:cNvPr id="149" name="楕円 148">
          <a:extLst>
            <a:ext uri="{FF2B5EF4-FFF2-40B4-BE49-F238E27FC236}">
              <a16:creationId xmlns:a16="http://schemas.microsoft.com/office/drawing/2014/main" id="{F1B2B752-3E8E-4781-9DFC-0A20D9559F1E}"/>
            </a:ext>
          </a:extLst>
        </xdr:cNvPr>
        <xdr:cNvSpPr/>
      </xdr:nvSpPr>
      <xdr:spPr>
        <a:xfrm>
          <a:off x="9588500" y="97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31242</xdr:rowOff>
    </xdr:from>
    <xdr:to>
      <xdr:col>55</xdr:col>
      <xdr:colOff>0</xdr:colOff>
      <xdr:row>57</xdr:row>
      <xdr:rowOff>73533</xdr:rowOff>
    </xdr:to>
    <xdr:cxnSp macro="">
      <xdr:nvCxnSpPr>
        <xdr:cNvPr id="150" name="直線コネクタ 149">
          <a:extLst>
            <a:ext uri="{FF2B5EF4-FFF2-40B4-BE49-F238E27FC236}">
              <a16:creationId xmlns:a16="http://schemas.microsoft.com/office/drawing/2014/main" id="{21E890A1-0B69-416E-BD24-B3F801686253}"/>
            </a:ext>
          </a:extLst>
        </xdr:cNvPr>
        <xdr:cNvCxnSpPr/>
      </xdr:nvCxnSpPr>
      <xdr:spPr>
        <a:xfrm flipV="1">
          <a:off x="9639300" y="9803892"/>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35687</xdr:rowOff>
    </xdr:from>
    <xdr:to>
      <xdr:col>46</xdr:col>
      <xdr:colOff>38100</xdr:colOff>
      <xdr:row>57</xdr:row>
      <xdr:rowOff>137287</xdr:rowOff>
    </xdr:to>
    <xdr:sp macro="" textlink="">
      <xdr:nvSpPr>
        <xdr:cNvPr id="151" name="楕円 150">
          <a:extLst>
            <a:ext uri="{FF2B5EF4-FFF2-40B4-BE49-F238E27FC236}">
              <a16:creationId xmlns:a16="http://schemas.microsoft.com/office/drawing/2014/main" id="{794FD30B-3E75-4B18-95AE-30E321C14E34}"/>
            </a:ext>
          </a:extLst>
        </xdr:cNvPr>
        <xdr:cNvSpPr/>
      </xdr:nvSpPr>
      <xdr:spPr>
        <a:xfrm>
          <a:off x="8699500" y="98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73533</xdr:rowOff>
    </xdr:from>
    <xdr:to>
      <xdr:col>50</xdr:col>
      <xdr:colOff>114300</xdr:colOff>
      <xdr:row>57</xdr:row>
      <xdr:rowOff>86487</xdr:rowOff>
    </xdr:to>
    <xdr:cxnSp macro="">
      <xdr:nvCxnSpPr>
        <xdr:cNvPr id="152" name="直線コネクタ 151">
          <a:extLst>
            <a:ext uri="{FF2B5EF4-FFF2-40B4-BE49-F238E27FC236}">
              <a16:creationId xmlns:a16="http://schemas.microsoft.com/office/drawing/2014/main" id="{86C030B5-6D48-4C2B-A003-4F765D1ADED9}"/>
            </a:ext>
          </a:extLst>
        </xdr:cNvPr>
        <xdr:cNvCxnSpPr/>
      </xdr:nvCxnSpPr>
      <xdr:spPr>
        <a:xfrm flipV="1">
          <a:off x="8750300" y="984618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79883</xdr:rowOff>
    </xdr:from>
    <xdr:to>
      <xdr:col>41</xdr:col>
      <xdr:colOff>101600</xdr:colOff>
      <xdr:row>58</xdr:row>
      <xdr:rowOff>10033</xdr:rowOff>
    </xdr:to>
    <xdr:sp macro="" textlink="">
      <xdr:nvSpPr>
        <xdr:cNvPr id="153" name="楕円 152">
          <a:extLst>
            <a:ext uri="{FF2B5EF4-FFF2-40B4-BE49-F238E27FC236}">
              <a16:creationId xmlns:a16="http://schemas.microsoft.com/office/drawing/2014/main" id="{7514A4E6-9764-49EF-9269-302DC5479694}"/>
            </a:ext>
          </a:extLst>
        </xdr:cNvPr>
        <xdr:cNvSpPr/>
      </xdr:nvSpPr>
      <xdr:spPr>
        <a:xfrm>
          <a:off x="7810500" y="985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86487</xdr:rowOff>
    </xdr:from>
    <xdr:to>
      <xdr:col>45</xdr:col>
      <xdr:colOff>177800</xdr:colOff>
      <xdr:row>57</xdr:row>
      <xdr:rowOff>130683</xdr:rowOff>
    </xdr:to>
    <xdr:cxnSp macro="">
      <xdr:nvCxnSpPr>
        <xdr:cNvPr id="154" name="直線コネクタ 153">
          <a:extLst>
            <a:ext uri="{FF2B5EF4-FFF2-40B4-BE49-F238E27FC236}">
              <a16:creationId xmlns:a16="http://schemas.microsoft.com/office/drawing/2014/main" id="{A399F79B-B146-44C5-B343-B02413B5E1AC}"/>
            </a:ext>
          </a:extLst>
        </xdr:cNvPr>
        <xdr:cNvCxnSpPr/>
      </xdr:nvCxnSpPr>
      <xdr:spPr>
        <a:xfrm flipV="1">
          <a:off x="7861300" y="9859137"/>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83693</xdr:rowOff>
    </xdr:from>
    <xdr:to>
      <xdr:col>36</xdr:col>
      <xdr:colOff>165100</xdr:colOff>
      <xdr:row>58</xdr:row>
      <xdr:rowOff>13843</xdr:rowOff>
    </xdr:to>
    <xdr:sp macro="" textlink="">
      <xdr:nvSpPr>
        <xdr:cNvPr id="155" name="楕円 154">
          <a:extLst>
            <a:ext uri="{FF2B5EF4-FFF2-40B4-BE49-F238E27FC236}">
              <a16:creationId xmlns:a16="http://schemas.microsoft.com/office/drawing/2014/main" id="{6C01A8BD-E092-4502-8A13-D54FB7EAF364}"/>
            </a:ext>
          </a:extLst>
        </xdr:cNvPr>
        <xdr:cNvSpPr/>
      </xdr:nvSpPr>
      <xdr:spPr>
        <a:xfrm>
          <a:off x="6921500" y="98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130683</xdr:rowOff>
    </xdr:from>
    <xdr:to>
      <xdr:col>41</xdr:col>
      <xdr:colOff>50800</xdr:colOff>
      <xdr:row>57</xdr:row>
      <xdr:rowOff>134493</xdr:rowOff>
    </xdr:to>
    <xdr:cxnSp macro="">
      <xdr:nvCxnSpPr>
        <xdr:cNvPr id="156" name="直線コネクタ 155">
          <a:extLst>
            <a:ext uri="{FF2B5EF4-FFF2-40B4-BE49-F238E27FC236}">
              <a16:creationId xmlns:a16="http://schemas.microsoft.com/office/drawing/2014/main" id="{D89F3423-E8DD-4A12-BAA5-B3D169B5DCC2}"/>
            </a:ext>
          </a:extLst>
        </xdr:cNvPr>
        <xdr:cNvCxnSpPr/>
      </xdr:nvCxnSpPr>
      <xdr:spPr>
        <a:xfrm flipV="1">
          <a:off x="6972300" y="990333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157" name="n_1aveValue【体育館・プール】&#10;一人当たり面積">
          <a:extLst>
            <a:ext uri="{FF2B5EF4-FFF2-40B4-BE49-F238E27FC236}">
              <a16:creationId xmlns:a16="http://schemas.microsoft.com/office/drawing/2014/main" id="{36A1C1CE-8349-4F44-A757-65BF75F3F6A5}"/>
            </a:ext>
          </a:extLst>
        </xdr:cNvPr>
        <xdr:cNvSpPr txBox="1"/>
      </xdr:nvSpPr>
      <xdr:spPr>
        <a:xfrm>
          <a:off x="93917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79265</xdr:rowOff>
    </xdr:from>
    <xdr:ext cx="469744" cy="259045"/>
    <xdr:sp macro="" textlink="">
      <xdr:nvSpPr>
        <xdr:cNvPr id="158" name="n_2aveValue【体育館・プール】&#10;一人当たり面積">
          <a:extLst>
            <a:ext uri="{FF2B5EF4-FFF2-40B4-BE49-F238E27FC236}">
              <a16:creationId xmlns:a16="http://schemas.microsoft.com/office/drawing/2014/main" id="{147648C3-E6F2-44FE-BF26-3A997ACE10CE}"/>
            </a:ext>
          </a:extLst>
        </xdr:cNvPr>
        <xdr:cNvSpPr txBox="1"/>
      </xdr:nvSpPr>
      <xdr:spPr>
        <a:xfrm>
          <a:off x="8515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100220</xdr:rowOff>
    </xdr:from>
    <xdr:ext cx="469744" cy="259045"/>
    <xdr:sp macro="" textlink="">
      <xdr:nvSpPr>
        <xdr:cNvPr id="159" name="n_3aveValue【体育館・プール】&#10;一人当たり面積">
          <a:extLst>
            <a:ext uri="{FF2B5EF4-FFF2-40B4-BE49-F238E27FC236}">
              <a16:creationId xmlns:a16="http://schemas.microsoft.com/office/drawing/2014/main" id="{6281F3DD-1D49-4A32-A342-EBBFF1F2AD14}"/>
            </a:ext>
          </a:extLst>
        </xdr:cNvPr>
        <xdr:cNvSpPr txBox="1"/>
      </xdr:nvSpPr>
      <xdr:spPr>
        <a:xfrm>
          <a:off x="7626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48404</xdr:rowOff>
    </xdr:from>
    <xdr:ext cx="469744" cy="259045"/>
    <xdr:sp macro="" textlink="">
      <xdr:nvSpPr>
        <xdr:cNvPr id="160" name="n_4aveValue【体育館・プール】&#10;一人当たり面積">
          <a:extLst>
            <a:ext uri="{FF2B5EF4-FFF2-40B4-BE49-F238E27FC236}">
              <a16:creationId xmlns:a16="http://schemas.microsoft.com/office/drawing/2014/main" id="{9BAF9632-A75E-4F2C-90B2-8BEAF9E8C68F}"/>
            </a:ext>
          </a:extLst>
        </xdr:cNvPr>
        <xdr:cNvSpPr txBox="1"/>
      </xdr:nvSpPr>
      <xdr:spPr>
        <a:xfrm>
          <a:off x="6737427" y="106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140860</xdr:rowOff>
    </xdr:from>
    <xdr:ext cx="469744" cy="259045"/>
    <xdr:sp macro="" textlink="">
      <xdr:nvSpPr>
        <xdr:cNvPr id="161" name="n_1mainValue【体育館・プール】&#10;一人当たり面積">
          <a:extLst>
            <a:ext uri="{FF2B5EF4-FFF2-40B4-BE49-F238E27FC236}">
              <a16:creationId xmlns:a16="http://schemas.microsoft.com/office/drawing/2014/main" id="{43E8684D-8526-485E-8F97-2DDC4E4E1333}"/>
            </a:ext>
          </a:extLst>
        </xdr:cNvPr>
        <xdr:cNvSpPr txBox="1"/>
      </xdr:nvSpPr>
      <xdr:spPr>
        <a:xfrm>
          <a:off x="9391727" y="957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153814</xdr:rowOff>
    </xdr:from>
    <xdr:ext cx="469744" cy="259045"/>
    <xdr:sp macro="" textlink="">
      <xdr:nvSpPr>
        <xdr:cNvPr id="162" name="n_2mainValue【体育館・プール】&#10;一人当たり面積">
          <a:extLst>
            <a:ext uri="{FF2B5EF4-FFF2-40B4-BE49-F238E27FC236}">
              <a16:creationId xmlns:a16="http://schemas.microsoft.com/office/drawing/2014/main" id="{A07ED3A4-EAAE-4D5E-818D-145FAA63BB82}"/>
            </a:ext>
          </a:extLst>
        </xdr:cNvPr>
        <xdr:cNvSpPr txBox="1"/>
      </xdr:nvSpPr>
      <xdr:spPr>
        <a:xfrm>
          <a:off x="8515427" y="9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26560</xdr:rowOff>
    </xdr:from>
    <xdr:ext cx="469744" cy="259045"/>
    <xdr:sp macro="" textlink="">
      <xdr:nvSpPr>
        <xdr:cNvPr id="163" name="n_3mainValue【体育館・プール】&#10;一人当たり面積">
          <a:extLst>
            <a:ext uri="{FF2B5EF4-FFF2-40B4-BE49-F238E27FC236}">
              <a16:creationId xmlns:a16="http://schemas.microsoft.com/office/drawing/2014/main" id="{15A6318B-505C-428C-8C80-888DB25AF23A}"/>
            </a:ext>
          </a:extLst>
        </xdr:cNvPr>
        <xdr:cNvSpPr txBox="1"/>
      </xdr:nvSpPr>
      <xdr:spPr>
        <a:xfrm>
          <a:off x="7626427" y="962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30370</xdr:rowOff>
    </xdr:from>
    <xdr:ext cx="469744" cy="259045"/>
    <xdr:sp macro="" textlink="">
      <xdr:nvSpPr>
        <xdr:cNvPr id="164" name="n_4mainValue【体育館・プール】&#10;一人当たり面積">
          <a:extLst>
            <a:ext uri="{FF2B5EF4-FFF2-40B4-BE49-F238E27FC236}">
              <a16:creationId xmlns:a16="http://schemas.microsoft.com/office/drawing/2014/main" id="{4961C375-BE60-4764-9EBB-B4BF0985EF00}"/>
            </a:ext>
          </a:extLst>
        </xdr:cNvPr>
        <xdr:cNvSpPr txBox="1"/>
      </xdr:nvSpPr>
      <xdr:spPr>
        <a:xfrm>
          <a:off x="6737427" y="96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4E34D1F-43BD-4FA2-9391-9254D3AA7E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1FE7A86-D155-4739-AAB5-3C718371AE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4A27930-FF5A-4957-80C3-1E662857D1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F0470CA-496B-4DB2-A86D-11D59A581C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2FF9F43-456F-40AC-BA0C-428673394C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99DA0D1-8DB9-4D87-81F9-DFC27953A5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D2C8E76-4205-4C71-86AF-95842BC732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1A3983A-2A4A-460D-BBA7-58377303593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60D26B74-DDCE-418F-9F23-2E603B48D5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91C05FBD-312B-480A-AB6D-192E7C7B77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8AD6CD8-97F4-494B-8D49-211661709A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8FF816AB-75F5-48C6-946E-43414AFFED9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988B5519-92FC-4FFC-9E09-AFB5935D8B6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A2E556DB-BFAD-4367-9779-3FAFA4DF158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74E919C5-259A-493A-A4B2-2F62F7AB60E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DF0A38CA-E16E-4733-BF47-EB5A591C69A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FD979448-A31A-4786-A505-6C38B524AEB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1926CBB3-27DC-4E1F-98FB-286E4ED4D8D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55B48998-0E73-476B-A8FC-D7A0B6CA426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C28D8D8A-2AE0-41BE-92F0-505D00DD162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BA6D6269-9468-42E7-BFF7-E0D3928C55E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39905466-ABA3-43FA-89F7-E48D33B0DFA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70AE281-3ACB-42B8-98CA-7C9619EE194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15D59849-423F-4212-8D55-B587004185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F802F692-E775-442F-B42B-45D8E6B4C8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150768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5B0F2B27-35C5-48D3-8E8B-918F293BBA24}"/>
            </a:ext>
          </a:extLst>
        </xdr:cNvPr>
        <xdr:cNvCxnSpPr/>
      </xdr:nvCxnSpPr>
      <xdr:spPr>
        <a:xfrm flipV="1">
          <a:off x="4634865" y="13523868"/>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DB6A9562-AD0E-49F1-87E4-C55236EEEBC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45B2C28E-DC24-449E-BBED-994D652073D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97445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9E197039-03E6-4D45-991C-F7075A3CEBD3}"/>
            </a:ext>
          </a:extLst>
        </xdr:cNvPr>
        <xdr:cNvSpPr txBox="1"/>
      </xdr:nvSpPr>
      <xdr:spPr>
        <a:xfrm>
          <a:off x="4673600" y="132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150768</xdr:rowOff>
    </xdr:from>
    <xdr:to>
      <xdr:col>24</xdr:col>
      <xdr:colOff>152400</xdr:colOff>
      <xdr:row>78</xdr:row>
      <xdr:rowOff>150768</xdr:rowOff>
    </xdr:to>
    <xdr:cxnSp macro="">
      <xdr:nvCxnSpPr>
        <xdr:cNvPr id="194" name="直線コネクタ 193">
          <a:extLst>
            <a:ext uri="{FF2B5EF4-FFF2-40B4-BE49-F238E27FC236}">
              <a16:creationId xmlns:a16="http://schemas.microsoft.com/office/drawing/2014/main" id="{2E7FBBDE-BBC1-45E4-A54D-B6B1B34738B4}"/>
            </a:ext>
          </a:extLst>
        </xdr:cNvPr>
        <xdr:cNvCxnSpPr/>
      </xdr:nvCxnSpPr>
      <xdr:spPr>
        <a:xfrm>
          <a:off x="4546600" y="1352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155139</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309D829A-CF83-448A-8AF0-5554EB4D6952}"/>
            </a:ext>
          </a:extLst>
        </xdr:cNvPr>
        <xdr:cNvSpPr txBox="1"/>
      </xdr:nvSpPr>
      <xdr:spPr>
        <a:xfrm>
          <a:off x="4673600" y="1404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5262</xdr:rowOff>
    </xdr:from>
    <xdr:to>
      <xdr:col>24</xdr:col>
      <xdr:colOff>114300</xdr:colOff>
      <xdr:row>82</xdr:row>
      <xdr:rowOff>106862</xdr:rowOff>
    </xdr:to>
    <xdr:sp macro="" textlink="">
      <xdr:nvSpPr>
        <xdr:cNvPr id="196" name="フローチャート: 判断 195">
          <a:extLst>
            <a:ext uri="{FF2B5EF4-FFF2-40B4-BE49-F238E27FC236}">
              <a16:creationId xmlns:a16="http://schemas.microsoft.com/office/drawing/2014/main" id="{7ECBCE73-03C1-47A7-AFB2-C7A281AABAD8}"/>
            </a:ext>
          </a:extLst>
        </xdr:cNvPr>
        <xdr:cNvSpPr/>
      </xdr:nvSpPr>
      <xdr:spPr>
        <a:xfrm>
          <a:off x="4584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142421</xdr:rowOff>
    </xdr:from>
    <xdr:to>
      <xdr:col>20</xdr:col>
      <xdr:colOff>38100</xdr:colOff>
      <xdr:row>82</xdr:row>
      <xdr:rowOff>72571</xdr:rowOff>
    </xdr:to>
    <xdr:sp macro="" textlink="">
      <xdr:nvSpPr>
        <xdr:cNvPr id="197" name="フローチャート: 判断 196">
          <a:extLst>
            <a:ext uri="{FF2B5EF4-FFF2-40B4-BE49-F238E27FC236}">
              <a16:creationId xmlns:a16="http://schemas.microsoft.com/office/drawing/2014/main" id="{005C4129-B75C-413B-BD3F-781656BE5247}"/>
            </a:ext>
          </a:extLst>
        </xdr:cNvPr>
        <xdr:cNvSpPr/>
      </xdr:nvSpPr>
      <xdr:spPr>
        <a:xfrm>
          <a:off x="3746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198" name="フローチャート: 判断 197">
          <a:extLst>
            <a:ext uri="{FF2B5EF4-FFF2-40B4-BE49-F238E27FC236}">
              <a16:creationId xmlns:a16="http://schemas.microsoft.com/office/drawing/2014/main" id="{2EF785E5-D0C3-4F20-8467-60CA8BBE0441}"/>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199" name="フローチャート: 判断 198">
          <a:extLst>
            <a:ext uri="{FF2B5EF4-FFF2-40B4-BE49-F238E27FC236}">
              <a16:creationId xmlns:a16="http://schemas.microsoft.com/office/drawing/2014/main" id="{326E0B4B-9D42-4E2B-ACD2-98F3A68B15D7}"/>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200" name="フローチャート: 判断 199">
          <a:extLst>
            <a:ext uri="{FF2B5EF4-FFF2-40B4-BE49-F238E27FC236}">
              <a16:creationId xmlns:a16="http://schemas.microsoft.com/office/drawing/2014/main" id="{80B73D66-490D-40BC-AE0D-45F101846FEB}"/>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C0CCF60-04D1-4BE5-912D-FF66B1DA41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808DFDC-24FF-45B8-967A-3E2A0C4711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15B296F-6F8D-497B-86CD-B97BF32627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3250D7C-7872-44A8-87C2-8E4B4425FB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A136026-4EC5-4C8A-AFB4-136D277CDF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64044</xdr:rowOff>
    </xdr:from>
    <xdr:to>
      <xdr:col>24</xdr:col>
      <xdr:colOff>114300</xdr:colOff>
      <xdr:row>79</xdr:row>
      <xdr:rowOff>165644</xdr:rowOff>
    </xdr:to>
    <xdr:sp macro="" textlink="">
      <xdr:nvSpPr>
        <xdr:cNvPr id="206" name="楕円 205">
          <a:extLst>
            <a:ext uri="{FF2B5EF4-FFF2-40B4-BE49-F238E27FC236}">
              <a16:creationId xmlns:a16="http://schemas.microsoft.com/office/drawing/2014/main" id="{A29ED5F7-6051-4403-8465-AD59A65C5781}"/>
            </a:ext>
          </a:extLst>
        </xdr:cNvPr>
        <xdr:cNvSpPr/>
      </xdr:nvSpPr>
      <xdr:spPr>
        <a:xfrm>
          <a:off x="45847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86921</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79DBA0AE-B5B1-49DE-AD63-DAF289BCD618}"/>
            </a:ext>
          </a:extLst>
        </xdr:cNvPr>
        <xdr:cNvSpPr txBox="1"/>
      </xdr:nvSpPr>
      <xdr:spPr>
        <a:xfrm>
          <a:off x="4673600" y="1346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55880</xdr:rowOff>
    </xdr:from>
    <xdr:to>
      <xdr:col>20</xdr:col>
      <xdr:colOff>38100</xdr:colOff>
      <xdr:row>79</xdr:row>
      <xdr:rowOff>157480</xdr:rowOff>
    </xdr:to>
    <xdr:sp macro="" textlink="">
      <xdr:nvSpPr>
        <xdr:cNvPr id="208" name="楕円 207">
          <a:extLst>
            <a:ext uri="{FF2B5EF4-FFF2-40B4-BE49-F238E27FC236}">
              <a16:creationId xmlns:a16="http://schemas.microsoft.com/office/drawing/2014/main" id="{CC68419C-BFDC-4084-8D7F-86511996D212}"/>
            </a:ext>
          </a:extLst>
        </xdr:cNvPr>
        <xdr:cNvSpPr/>
      </xdr:nvSpPr>
      <xdr:spPr>
        <a:xfrm>
          <a:off x="3746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106680</xdr:rowOff>
    </xdr:from>
    <xdr:to>
      <xdr:col>24</xdr:col>
      <xdr:colOff>63500</xdr:colOff>
      <xdr:row>79</xdr:row>
      <xdr:rowOff>114844</xdr:rowOff>
    </xdr:to>
    <xdr:cxnSp macro="">
      <xdr:nvCxnSpPr>
        <xdr:cNvPr id="209" name="直線コネクタ 208">
          <a:extLst>
            <a:ext uri="{FF2B5EF4-FFF2-40B4-BE49-F238E27FC236}">
              <a16:creationId xmlns:a16="http://schemas.microsoft.com/office/drawing/2014/main" id="{CA419354-08DD-41F8-BBB5-18ADC8FB8D93}"/>
            </a:ext>
          </a:extLst>
        </xdr:cNvPr>
        <xdr:cNvCxnSpPr/>
      </xdr:nvCxnSpPr>
      <xdr:spPr>
        <a:xfrm>
          <a:off x="3797300" y="1365123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160382</xdr:rowOff>
    </xdr:from>
    <xdr:to>
      <xdr:col>15</xdr:col>
      <xdr:colOff>101600</xdr:colOff>
      <xdr:row>79</xdr:row>
      <xdr:rowOff>90532</xdr:rowOff>
    </xdr:to>
    <xdr:sp macro="" textlink="">
      <xdr:nvSpPr>
        <xdr:cNvPr id="210" name="楕円 209">
          <a:extLst>
            <a:ext uri="{FF2B5EF4-FFF2-40B4-BE49-F238E27FC236}">
              <a16:creationId xmlns:a16="http://schemas.microsoft.com/office/drawing/2014/main" id="{33F1A148-7089-4146-9879-CC3909432AED}"/>
            </a:ext>
          </a:extLst>
        </xdr:cNvPr>
        <xdr:cNvSpPr/>
      </xdr:nvSpPr>
      <xdr:spPr>
        <a:xfrm>
          <a:off x="2857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39732</xdr:rowOff>
    </xdr:from>
    <xdr:to>
      <xdr:col>19</xdr:col>
      <xdr:colOff>177800</xdr:colOff>
      <xdr:row>79</xdr:row>
      <xdr:rowOff>106680</xdr:rowOff>
    </xdr:to>
    <xdr:cxnSp macro="">
      <xdr:nvCxnSpPr>
        <xdr:cNvPr id="211" name="直線コネクタ 210">
          <a:extLst>
            <a:ext uri="{FF2B5EF4-FFF2-40B4-BE49-F238E27FC236}">
              <a16:creationId xmlns:a16="http://schemas.microsoft.com/office/drawing/2014/main" id="{7839623F-F5AA-4506-AAD4-7E85C030911B}"/>
            </a:ext>
          </a:extLst>
        </xdr:cNvPr>
        <xdr:cNvCxnSpPr/>
      </xdr:nvCxnSpPr>
      <xdr:spPr>
        <a:xfrm>
          <a:off x="2908300" y="1358428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93436</xdr:rowOff>
    </xdr:from>
    <xdr:to>
      <xdr:col>10</xdr:col>
      <xdr:colOff>165100</xdr:colOff>
      <xdr:row>79</xdr:row>
      <xdr:rowOff>23586</xdr:rowOff>
    </xdr:to>
    <xdr:sp macro="" textlink="">
      <xdr:nvSpPr>
        <xdr:cNvPr id="212" name="楕円 211">
          <a:extLst>
            <a:ext uri="{FF2B5EF4-FFF2-40B4-BE49-F238E27FC236}">
              <a16:creationId xmlns:a16="http://schemas.microsoft.com/office/drawing/2014/main" id="{084F2BFC-BB82-4D8B-BC19-BF5AC0026C06}"/>
            </a:ext>
          </a:extLst>
        </xdr:cNvPr>
        <xdr:cNvSpPr/>
      </xdr:nvSpPr>
      <xdr:spPr>
        <a:xfrm>
          <a:off x="1968500" y="134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144236</xdr:rowOff>
    </xdr:from>
    <xdr:to>
      <xdr:col>15</xdr:col>
      <xdr:colOff>50800</xdr:colOff>
      <xdr:row>79</xdr:row>
      <xdr:rowOff>39732</xdr:rowOff>
    </xdr:to>
    <xdr:cxnSp macro="">
      <xdr:nvCxnSpPr>
        <xdr:cNvPr id="213" name="直線コネクタ 212">
          <a:extLst>
            <a:ext uri="{FF2B5EF4-FFF2-40B4-BE49-F238E27FC236}">
              <a16:creationId xmlns:a16="http://schemas.microsoft.com/office/drawing/2014/main" id="{DDA32ED0-DF8E-498E-9E0C-FD0CAF0F569E}"/>
            </a:ext>
          </a:extLst>
        </xdr:cNvPr>
        <xdr:cNvCxnSpPr/>
      </xdr:nvCxnSpPr>
      <xdr:spPr>
        <a:xfrm>
          <a:off x="2019300" y="1351733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363</xdr:rowOff>
    </xdr:from>
    <xdr:to>
      <xdr:col>6</xdr:col>
      <xdr:colOff>38100</xdr:colOff>
      <xdr:row>78</xdr:row>
      <xdr:rowOff>101963</xdr:rowOff>
    </xdr:to>
    <xdr:sp macro="" textlink="">
      <xdr:nvSpPr>
        <xdr:cNvPr id="214" name="楕円 213">
          <a:extLst>
            <a:ext uri="{FF2B5EF4-FFF2-40B4-BE49-F238E27FC236}">
              <a16:creationId xmlns:a16="http://schemas.microsoft.com/office/drawing/2014/main" id="{4648B380-4BC1-46F4-AE4A-166FB7A26B42}"/>
            </a:ext>
          </a:extLst>
        </xdr:cNvPr>
        <xdr:cNvSpPr/>
      </xdr:nvSpPr>
      <xdr:spPr>
        <a:xfrm>
          <a:off x="1079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51163</xdr:rowOff>
    </xdr:from>
    <xdr:to>
      <xdr:col>10</xdr:col>
      <xdr:colOff>114300</xdr:colOff>
      <xdr:row>78</xdr:row>
      <xdr:rowOff>144236</xdr:rowOff>
    </xdr:to>
    <xdr:cxnSp macro="">
      <xdr:nvCxnSpPr>
        <xdr:cNvPr id="215" name="直線コネクタ 214">
          <a:extLst>
            <a:ext uri="{FF2B5EF4-FFF2-40B4-BE49-F238E27FC236}">
              <a16:creationId xmlns:a16="http://schemas.microsoft.com/office/drawing/2014/main" id="{BC2F248C-A807-40F3-9036-05545B0B3C7C}"/>
            </a:ext>
          </a:extLst>
        </xdr:cNvPr>
        <xdr:cNvCxnSpPr/>
      </xdr:nvCxnSpPr>
      <xdr:spPr>
        <a:xfrm>
          <a:off x="1130300" y="13424263"/>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63698</xdr:rowOff>
    </xdr:from>
    <xdr:ext cx="405111" cy="259045"/>
    <xdr:sp macro="" textlink="">
      <xdr:nvSpPr>
        <xdr:cNvPr id="216" name="n_1aveValue【福祉施設】&#10;有形固定資産減価償却率">
          <a:extLst>
            <a:ext uri="{FF2B5EF4-FFF2-40B4-BE49-F238E27FC236}">
              <a16:creationId xmlns:a16="http://schemas.microsoft.com/office/drawing/2014/main" id="{83EAAEA3-5F3A-42B3-AE04-E155213E14D6}"/>
            </a:ext>
          </a:extLst>
        </xdr:cNvPr>
        <xdr:cNvSpPr txBox="1"/>
      </xdr:nvSpPr>
      <xdr:spPr>
        <a:xfrm>
          <a:off x="3582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101254</xdr:rowOff>
    </xdr:from>
    <xdr:ext cx="405111" cy="259045"/>
    <xdr:sp macro="" textlink="">
      <xdr:nvSpPr>
        <xdr:cNvPr id="217" name="n_2aveValue【福祉施設】&#10;有形固定資産減価償却率">
          <a:extLst>
            <a:ext uri="{FF2B5EF4-FFF2-40B4-BE49-F238E27FC236}">
              <a16:creationId xmlns:a16="http://schemas.microsoft.com/office/drawing/2014/main" id="{6CAE9338-C0FD-45A1-9B63-69D8256F2F33}"/>
            </a:ext>
          </a:extLst>
        </xdr:cNvPr>
        <xdr:cNvSpPr txBox="1"/>
      </xdr:nvSpPr>
      <xdr:spPr>
        <a:xfrm>
          <a:off x="2705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218" name="n_3aveValue【福祉施設】&#10;有形固定資産減価償却率">
          <a:extLst>
            <a:ext uri="{FF2B5EF4-FFF2-40B4-BE49-F238E27FC236}">
              <a16:creationId xmlns:a16="http://schemas.microsoft.com/office/drawing/2014/main" id="{BA1E029F-5CE5-449A-AB6E-07869A02EC0F}"/>
            </a:ext>
          </a:extLst>
        </xdr:cNvPr>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81659</xdr:rowOff>
    </xdr:from>
    <xdr:ext cx="405111" cy="259045"/>
    <xdr:sp macro="" textlink="">
      <xdr:nvSpPr>
        <xdr:cNvPr id="219" name="n_4aveValue【福祉施設】&#10;有形固定資産減価償却率">
          <a:extLst>
            <a:ext uri="{FF2B5EF4-FFF2-40B4-BE49-F238E27FC236}">
              <a16:creationId xmlns:a16="http://schemas.microsoft.com/office/drawing/2014/main" id="{0FA604DF-B79C-40D6-BCC2-E7CC10D4D056}"/>
            </a:ext>
          </a:extLst>
        </xdr:cNvPr>
        <xdr:cNvSpPr txBox="1"/>
      </xdr:nvSpPr>
      <xdr:spPr>
        <a:xfrm>
          <a:off x="927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2557</xdr:rowOff>
    </xdr:from>
    <xdr:ext cx="405111" cy="259045"/>
    <xdr:sp macro="" textlink="">
      <xdr:nvSpPr>
        <xdr:cNvPr id="220" name="n_1mainValue【福祉施設】&#10;有形固定資産減価償却率">
          <a:extLst>
            <a:ext uri="{FF2B5EF4-FFF2-40B4-BE49-F238E27FC236}">
              <a16:creationId xmlns:a16="http://schemas.microsoft.com/office/drawing/2014/main" id="{5B736DD8-09AC-4123-9E43-9861854AF435}"/>
            </a:ext>
          </a:extLst>
        </xdr:cNvPr>
        <xdr:cNvSpPr txBox="1"/>
      </xdr:nvSpPr>
      <xdr:spPr>
        <a:xfrm>
          <a:off x="3582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107059</xdr:rowOff>
    </xdr:from>
    <xdr:ext cx="405111" cy="259045"/>
    <xdr:sp macro="" textlink="">
      <xdr:nvSpPr>
        <xdr:cNvPr id="221" name="n_2mainValue【福祉施設】&#10;有形固定資産減価償却率">
          <a:extLst>
            <a:ext uri="{FF2B5EF4-FFF2-40B4-BE49-F238E27FC236}">
              <a16:creationId xmlns:a16="http://schemas.microsoft.com/office/drawing/2014/main" id="{97D18470-89DE-49AC-990A-BE851E2729F6}"/>
            </a:ext>
          </a:extLst>
        </xdr:cNvPr>
        <xdr:cNvSpPr txBox="1"/>
      </xdr:nvSpPr>
      <xdr:spPr>
        <a:xfrm>
          <a:off x="2705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40113</xdr:rowOff>
    </xdr:from>
    <xdr:ext cx="405111" cy="259045"/>
    <xdr:sp macro="" textlink="">
      <xdr:nvSpPr>
        <xdr:cNvPr id="222" name="n_3mainValue【福祉施設】&#10;有形固定資産減価償却率">
          <a:extLst>
            <a:ext uri="{FF2B5EF4-FFF2-40B4-BE49-F238E27FC236}">
              <a16:creationId xmlns:a16="http://schemas.microsoft.com/office/drawing/2014/main" id="{87422D68-A2E7-4D9E-9120-15DF8CD58784}"/>
            </a:ext>
          </a:extLst>
        </xdr:cNvPr>
        <xdr:cNvSpPr txBox="1"/>
      </xdr:nvSpPr>
      <xdr:spPr>
        <a:xfrm>
          <a:off x="1816744" y="1324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118490</xdr:rowOff>
    </xdr:from>
    <xdr:ext cx="340478" cy="259045"/>
    <xdr:sp macro="" textlink="">
      <xdr:nvSpPr>
        <xdr:cNvPr id="223" name="n_4mainValue【福祉施設】&#10;有形固定資産減価償却率">
          <a:extLst>
            <a:ext uri="{FF2B5EF4-FFF2-40B4-BE49-F238E27FC236}">
              <a16:creationId xmlns:a16="http://schemas.microsoft.com/office/drawing/2014/main" id="{C7A9B994-DBB7-443E-B7CB-E303B724D819}"/>
            </a:ext>
          </a:extLst>
        </xdr:cNvPr>
        <xdr:cNvSpPr txBox="1"/>
      </xdr:nvSpPr>
      <xdr:spPr>
        <a:xfrm>
          <a:off x="960061" y="1314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8A629738-8541-4DD1-BCD8-F2AD0B6BA6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39D8E877-4297-400E-857A-4F5723B45C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CB7265FA-0A47-42DB-9FA9-D24902F4AE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12EC6EFD-E731-4134-9A35-7CED073648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3910C43-F410-4ED0-AE69-C0484970A82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472E203E-64CC-4FEC-8DF0-A94AEEB4EE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8EEA9215-69F8-4BF7-A30E-D9333F9EE9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51C56D4-DB49-48D2-AEF4-5E54520C9F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9E7F6840-8C5F-4752-A379-E4D0D22E694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F605E7FB-7FEC-472F-9AB7-67ECB89E07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7AB1FDC2-922E-43C9-AEDD-194762265F9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7131D253-8670-4B8A-BA5F-CB8FFF1D7BF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936814BF-1ECC-48AF-B91D-85EFF964A1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E3AB9974-E271-4234-ADCB-EF6BB0B72E2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2649BCBA-F5B0-47A7-A03B-DB4D35DE787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B0DB265A-7704-4095-9C8B-C74EC3CDBE1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6067B115-1786-44F7-8B2C-4B584E56D15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4845043B-3AB0-4A0D-87CC-20167E0F38C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13803F5-5CB8-481D-9B47-A3F7B8AC27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338D4F62-B953-41F3-A2CE-5DCCF5711E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AC9C3AB-2CE5-4252-A2D7-79BDB8D084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45" name="直線コネクタ 244">
          <a:extLst>
            <a:ext uri="{FF2B5EF4-FFF2-40B4-BE49-F238E27FC236}">
              <a16:creationId xmlns:a16="http://schemas.microsoft.com/office/drawing/2014/main" id="{97E48623-C907-44D2-BA0E-CDCE0FB89F37}"/>
            </a:ext>
          </a:extLst>
        </xdr:cNvPr>
        <xdr:cNvCxnSpPr/>
      </xdr:nvCxnSpPr>
      <xdr:spPr>
        <a:xfrm flipV="1">
          <a:off x="10476865" y="13582422"/>
          <a:ext cx="0" cy="118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46" name="【福祉施設】&#10;一人当たり面積最小値テキスト">
          <a:extLst>
            <a:ext uri="{FF2B5EF4-FFF2-40B4-BE49-F238E27FC236}">
              <a16:creationId xmlns:a16="http://schemas.microsoft.com/office/drawing/2014/main" id="{740664F2-1ED2-475D-A10A-C1F4A9A60A24}"/>
            </a:ext>
          </a:extLst>
        </xdr:cNvPr>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47" name="直線コネクタ 246">
          <a:extLst>
            <a:ext uri="{FF2B5EF4-FFF2-40B4-BE49-F238E27FC236}">
              <a16:creationId xmlns:a16="http://schemas.microsoft.com/office/drawing/2014/main" id="{3B3D057F-924C-462E-BC9C-EF368BCD962D}"/>
            </a:ext>
          </a:extLst>
        </xdr:cNvPr>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48" name="【福祉施設】&#10;一人当たり面積最大値テキスト">
          <a:extLst>
            <a:ext uri="{FF2B5EF4-FFF2-40B4-BE49-F238E27FC236}">
              <a16:creationId xmlns:a16="http://schemas.microsoft.com/office/drawing/2014/main" id="{C898547B-F3B1-4209-BE10-E8D213F42448}"/>
            </a:ext>
          </a:extLst>
        </xdr:cNvPr>
        <xdr:cNvSpPr txBox="1"/>
      </xdr:nvSpPr>
      <xdr:spPr>
        <a:xfrm>
          <a:off x="105156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49" name="直線コネクタ 248">
          <a:extLst>
            <a:ext uri="{FF2B5EF4-FFF2-40B4-BE49-F238E27FC236}">
              <a16:creationId xmlns:a16="http://schemas.microsoft.com/office/drawing/2014/main" id="{07A5C37A-531F-4E6A-B907-4FF8DC8D1DDF}"/>
            </a:ext>
          </a:extLst>
        </xdr:cNvPr>
        <xdr:cNvCxnSpPr/>
      </xdr:nvCxnSpPr>
      <xdr:spPr>
        <a:xfrm>
          <a:off x="10388600" y="1358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119346</xdr:rowOff>
    </xdr:from>
    <xdr:ext cx="469744" cy="259045"/>
    <xdr:sp macro="" textlink="">
      <xdr:nvSpPr>
        <xdr:cNvPr id="250" name="【福祉施設】&#10;一人当たり面積平均値テキスト">
          <a:extLst>
            <a:ext uri="{FF2B5EF4-FFF2-40B4-BE49-F238E27FC236}">
              <a16:creationId xmlns:a16="http://schemas.microsoft.com/office/drawing/2014/main" id="{9574B510-28BF-4103-BB60-2B2DCEFD439B}"/>
            </a:ext>
          </a:extLst>
        </xdr:cNvPr>
        <xdr:cNvSpPr txBox="1"/>
      </xdr:nvSpPr>
      <xdr:spPr>
        <a:xfrm>
          <a:off x="10515600" y="14521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51" name="フローチャート: 判断 250">
          <a:extLst>
            <a:ext uri="{FF2B5EF4-FFF2-40B4-BE49-F238E27FC236}">
              <a16:creationId xmlns:a16="http://schemas.microsoft.com/office/drawing/2014/main" id="{277A6F84-3241-458A-97A7-70FCD268F925}"/>
            </a:ext>
          </a:extLst>
        </xdr:cNvPr>
        <xdr:cNvSpPr/>
      </xdr:nvSpPr>
      <xdr:spPr>
        <a:xfrm>
          <a:off x="104267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52" name="フローチャート: 判断 251">
          <a:extLst>
            <a:ext uri="{FF2B5EF4-FFF2-40B4-BE49-F238E27FC236}">
              <a16:creationId xmlns:a16="http://schemas.microsoft.com/office/drawing/2014/main" id="{AAB82D5F-F370-4383-9C1B-EE7651F004B1}"/>
            </a:ext>
          </a:extLst>
        </xdr:cNvPr>
        <xdr:cNvSpPr/>
      </xdr:nvSpPr>
      <xdr:spPr>
        <a:xfrm>
          <a:off x="9588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3" name="フローチャート: 判断 252">
          <a:extLst>
            <a:ext uri="{FF2B5EF4-FFF2-40B4-BE49-F238E27FC236}">
              <a16:creationId xmlns:a16="http://schemas.microsoft.com/office/drawing/2014/main" id="{EE003F41-5DDA-45A9-8D84-6E5CB8000A6C}"/>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4" name="フローチャート: 判断 253">
          <a:extLst>
            <a:ext uri="{FF2B5EF4-FFF2-40B4-BE49-F238E27FC236}">
              <a16:creationId xmlns:a16="http://schemas.microsoft.com/office/drawing/2014/main" id="{4364ABCD-A844-459E-AB3B-355F5410F09E}"/>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5" name="フローチャート: 判断 254">
          <a:extLst>
            <a:ext uri="{FF2B5EF4-FFF2-40B4-BE49-F238E27FC236}">
              <a16:creationId xmlns:a16="http://schemas.microsoft.com/office/drawing/2014/main" id="{2DFAE230-7E11-4795-A39C-597AD0F834F8}"/>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84B7A39-707D-400C-8738-4D4D90030D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61AF296-2511-44A9-9FF6-A62B058B58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6C03EBB-929D-4F7B-8D0A-E6F20BF99B8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21D8181-6356-4CE5-AD22-AAE192D1F3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FEC36B1-86EF-4D36-BD3A-CD1918D9B0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164236</xdr:rowOff>
    </xdr:from>
    <xdr:to>
      <xdr:col>55</xdr:col>
      <xdr:colOff>50800</xdr:colOff>
      <xdr:row>84</xdr:row>
      <xdr:rowOff>94386</xdr:rowOff>
    </xdr:to>
    <xdr:sp macro="" textlink="">
      <xdr:nvSpPr>
        <xdr:cNvPr id="261" name="楕円 260">
          <a:extLst>
            <a:ext uri="{FF2B5EF4-FFF2-40B4-BE49-F238E27FC236}">
              <a16:creationId xmlns:a16="http://schemas.microsoft.com/office/drawing/2014/main" id="{42E3D704-5298-429D-8052-C7FFA05365BD}"/>
            </a:ext>
          </a:extLst>
        </xdr:cNvPr>
        <xdr:cNvSpPr/>
      </xdr:nvSpPr>
      <xdr:spPr>
        <a:xfrm>
          <a:off x="10426700" y="143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15663</xdr:rowOff>
    </xdr:from>
    <xdr:ext cx="469744" cy="259045"/>
    <xdr:sp macro="" textlink="">
      <xdr:nvSpPr>
        <xdr:cNvPr id="262" name="【福祉施設】&#10;一人当たり面積該当値テキスト">
          <a:extLst>
            <a:ext uri="{FF2B5EF4-FFF2-40B4-BE49-F238E27FC236}">
              <a16:creationId xmlns:a16="http://schemas.microsoft.com/office/drawing/2014/main" id="{E8C21933-2552-4BB0-B7E1-46897CBEAA87}"/>
            </a:ext>
          </a:extLst>
        </xdr:cNvPr>
        <xdr:cNvSpPr txBox="1"/>
      </xdr:nvSpPr>
      <xdr:spPr>
        <a:xfrm>
          <a:off x="10515600" y="1424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4217</xdr:rowOff>
    </xdr:from>
    <xdr:to>
      <xdr:col>50</xdr:col>
      <xdr:colOff>165100</xdr:colOff>
      <xdr:row>84</xdr:row>
      <xdr:rowOff>105817</xdr:rowOff>
    </xdr:to>
    <xdr:sp macro="" textlink="">
      <xdr:nvSpPr>
        <xdr:cNvPr id="263" name="楕円 262">
          <a:extLst>
            <a:ext uri="{FF2B5EF4-FFF2-40B4-BE49-F238E27FC236}">
              <a16:creationId xmlns:a16="http://schemas.microsoft.com/office/drawing/2014/main" id="{C83E7B24-DEF0-4B2A-8C6E-E1CB9F37F33C}"/>
            </a:ext>
          </a:extLst>
        </xdr:cNvPr>
        <xdr:cNvSpPr/>
      </xdr:nvSpPr>
      <xdr:spPr>
        <a:xfrm>
          <a:off x="9588500" y="14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43586</xdr:rowOff>
    </xdr:from>
    <xdr:to>
      <xdr:col>55</xdr:col>
      <xdr:colOff>0</xdr:colOff>
      <xdr:row>84</xdr:row>
      <xdr:rowOff>55017</xdr:rowOff>
    </xdr:to>
    <xdr:cxnSp macro="">
      <xdr:nvCxnSpPr>
        <xdr:cNvPr id="264" name="直線コネクタ 263">
          <a:extLst>
            <a:ext uri="{FF2B5EF4-FFF2-40B4-BE49-F238E27FC236}">
              <a16:creationId xmlns:a16="http://schemas.microsoft.com/office/drawing/2014/main" id="{86DE94C1-9133-404E-B997-96762EEC71F8}"/>
            </a:ext>
          </a:extLst>
        </xdr:cNvPr>
        <xdr:cNvCxnSpPr/>
      </xdr:nvCxnSpPr>
      <xdr:spPr>
        <a:xfrm flipV="1">
          <a:off x="9639300" y="14445386"/>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7646</xdr:rowOff>
    </xdr:from>
    <xdr:to>
      <xdr:col>46</xdr:col>
      <xdr:colOff>38100</xdr:colOff>
      <xdr:row>84</xdr:row>
      <xdr:rowOff>109246</xdr:rowOff>
    </xdr:to>
    <xdr:sp macro="" textlink="">
      <xdr:nvSpPr>
        <xdr:cNvPr id="265" name="楕円 264">
          <a:extLst>
            <a:ext uri="{FF2B5EF4-FFF2-40B4-BE49-F238E27FC236}">
              <a16:creationId xmlns:a16="http://schemas.microsoft.com/office/drawing/2014/main" id="{B54D0352-910D-43F4-973A-ACF2B6FCE3D6}"/>
            </a:ext>
          </a:extLst>
        </xdr:cNvPr>
        <xdr:cNvSpPr/>
      </xdr:nvSpPr>
      <xdr:spPr>
        <a:xfrm>
          <a:off x="8699500" y="144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55017</xdr:rowOff>
    </xdr:from>
    <xdr:to>
      <xdr:col>50</xdr:col>
      <xdr:colOff>114300</xdr:colOff>
      <xdr:row>84</xdr:row>
      <xdr:rowOff>58446</xdr:rowOff>
    </xdr:to>
    <xdr:cxnSp macro="">
      <xdr:nvCxnSpPr>
        <xdr:cNvPr id="266" name="直線コネクタ 265">
          <a:extLst>
            <a:ext uri="{FF2B5EF4-FFF2-40B4-BE49-F238E27FC236}">
              <a16:creationId xmlns:a16="http://schemas.microsoft.com/office/drawing/2014/main" id="{99CB7E43-1994-420F-A015-707CFA6D2549}"/>
            </a:ext>
          </a:extLst>
        </xdr:cNvPr>
        <xdr:cNvCxnSpPr/>
      </xdr:nvCxnSpPr>
      <xdr:spPr>
        <a:xfrm flipV="1">
          <a:off x="8750300" y="1445681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19762</xdr:rowOff>
    </xdr:from>
    <xdr:to>
      <xdr:col>41</xdr:col>
      <xdr:colOff>101600</xdr:colOff>
      <xdr:row>84</xdr:row>
      <xdr:rowOff>121362</xdr:rowOff>
    </xdr:to>
    <xdr:sp macro="" textlink="">
      <xdr:nvSpPr>
        <xdr:cNvPr id="267" name="楕円 266">
          <a:extLst>
            <a:ext uri="{FF2B5EF4-FFF2-40B4-BE49-F238E27FC236}">
              <a16:creationId xmlns:a16="http://schemas.microsoft.com/office/drawing/2014/main" id="{40CB12C9-B507-4FC3-8C58-B1C7A3F33E80}"/>
            </a:ext>
          </a:extLst>
        </xdr:cNvPr>
        <xdr:cNvSpPr/>
      </xdr:nvSpPr>
      <xdr:spPr>
        <a:xfrm>
          <a:off x="7810500" y="14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58446</xdr:rowOff>
    </xdr:from>
    <xdr:to>
      <xdr:col>45</xdr:col>
      <xdr:colOff>177800</xdr:colOff>
      <xdr:row>84</xdr:row>
      <xdr:rowOff>70562</xdr:rowOff>
    </xdr:to>
    <xdr:cxnSp macro="">
      <xdr:nvCxnSpPr>
        <xdr:cNvPr id="268" name="直線コネクタ 267">
          <a:extLst>
            <a:ext uri="{FF2B5EF4-FFF2-40B4-BE49-F238E27FC236}">
              <a16:creationId xmlns:a16="http://schemas.microsoft.com/office/drawing/2014/main" id="{F70EA650-1D2C-4878-A4B3-11BDF6421FDB}"/>
            </a:ext>
          </a:extLst>
        </xdr:cNvPr>
        <xdr:cNvCxnSpPr/>
      </xdr:nvCxnSpPr>
      <xdr:spPr>
        <a:xfrm flipV="1">
          <a:off x="7861300" y="14460246"/>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20676</xdr:rowOff>
    </xdr:from>
    <xdr:to>
      <xdr:col>36</xdr:col>
      <xdr:colOff>165100</xdr:colOff>
      <xdr:row>84</xdr:row>
      <xdr:rowOff>122276</xdr:rowOff>
    </xdr:to>
    <xdr:sp macro="" textlink="">
      <xdr:nvSpPr>
        <xdr:cNvPr id="269" name="楕円 268">
          <a:extLst>
            <a:ext uri="{FF2B5EF4-FFF2-40B4-BE49-F238E27FC236}">
              <a16:creationId xmlns:a16="http://schemas.microsoft.com/office/drawing/2014/main" id="{D2172001-FF1A-4C59-9167-7C3EEC8B3305}"/>
            </a:ext>
          </a:extLst>
        </xdr:cNvPr>
        <xdr:cNvSpPr/>
      </xdr:nvSpPr>
      <xdr:spPr>
        <a:xfrm>
          <a:off x="6921500" y="144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70562</xdr:rowOff>
    </xdr:from>
    <xdr:to>
      <xdr:col>41</xdr:col>
      <xdr:colOff>50800</xdr:colOff>
      <xdr:row>84</xdr:row>
      <xdr:rowOff>71476</xdr:rowOff>
    </xdr:to>
    <xdr:cxnSp macro="">
      <xdr:nvCxnSpPr>
        <xdr:cNvPr id="270" name="直線コネクタ 269">
          <a:extLst>
            <a:ext uri="{FF2B5EF4-FFF2-40B4-BE49-F238E27FC236}">
              <a16:creationId xmlns:a16="http://schemas.microsoft.com/office/drawing/2014/main" id="{4DF11DCC-DF1C-4A83-B7A5-5E239822D5BC}"/>
            </a:ext>
          </a:extLst>
        </xdr:cNvPr>
        <xdr:cNvCxnSpPr/>
      </xdr:nvCxnSpPr>
      <xdr:spPr>
        <a:xfrm flipV="1">
          <a:off x="6972300" y="144723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61740</xdr:rowOff>
    </xdr:from>
    <xdr:ext cx="469744" cy="259045"/>
    <xdr:sp macro="" textlink="">
      <xdr:nvSpPr>
        <xdr:cNvPr id="271" name="n_1aveValue【福祉施設】&#10;一人当たり面積">
          <a:extLst>
            <a:ext uri="{FF2B5EF4-FFF2-40B4-BE49-F238E27FC236}">
              <a16:creationId xmlns:a16="http://schemas.microsoft.com/office/drawing/2014/main" id="{2C2CAE3F-3733-4318-9922-8A5097A418AA}"/>
            </a:ext>
          </a:extLst>
        </xdr:cNvPr>
        <xdr:cNvSpPr txBox="1"/>
      </xdr:nvSpPr>
      <xdr:spPr>
        <a:xfrm>
          <a:off x="93917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61968</xdr:rowOff>
    </xdr:from>
    <xdr:ext cx="469744" cy="259045"/>
    <xdr:sp macro="" textlink="">
      <xdr:nvSpPr>
        <xdr:cNvPr id="272" name="n_2aveValue【福祉施設】&#10;一人当たり面積">
          <a:extLst>
            <a:ext uri="{FF2B5EF4-FFF2-40B4-BE49-F238E27FC236}">
              <a16:creationId xmlns:a16="http://schemas.microsoft.com/office/drawing/2014/main" id="{FAF81A63-3963-4ACB-9A35-EFA2E027B065}"/>
            </a:ext>
          </a:extLst>
        </xdr:cNvPr>
        <xdr:cNvSpPr txBox="1"/>
      </xdr:nvSpPr>
      <xdr:spPr>
        <a:xfrm>
          <a:off x="85154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53281</xdr:rowOff>
    </xdr:from>
    <xdr:ext cx="469744" cy="259045"/>
    <xdr:sp macro="" textlink="">
      <xdr:nvSpPr>
        <xdr:cNvPr id="273" name="n_3aveValue【福祉施設】&#10;一人当たり面積">
          <a:extLst>
            <a:ext uri="{FF2B5EF4-FFF2-40B4-BE49-F238E27FC236}">
              <a16:creationId xmlns:a16="http://schemas.microsoft.com/office/drawing/2014/main" id="{0C2C6DF9-4DF3-4F34-A764-5189A3A9C7F4}"/>
            </a:ext>
          </a:extLst>
        </xdr:cNvPr>
        <xdr:cNvSpPr txBox="1"/>
      </xdr:nvSpPr>
      <xdr:spPr>
        <a:xfrm>
          <a:off x="7626427" y="146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52367</xdr:rowOff>
    </xdr:from>
    <xdr:ext cx="469744" cy="259045"/>
    <xdr:sp macro="" textlink="">
      <xdr:nvSpPr>
        <xdr:cNvPr id="274" name="n_4aveValue【福祉施設】&#10;一人当たり面積">
          <a:extLst>
            <a:ext uri="{FF2B5EF4-FFF2-40B4-BE49-F238E27FC236}">
              <a16:creationId xmlns:a16="http://schemas.microsoft.com/office/drawing/2014/main" id="{6B7C456E-AEBF-4A79-A70D-70A28D5F097F}"/>
            </a:ext>
          </a:extLst>
        </xdr:cNvPr>
        <xdr:cNvSpPr txBox="1"/>
      </xdr:nvSpPr>
      <xdr:spPr>
        <a:xfrm>
          <a:off x="6737427" y="146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122344</xdr:rowOff>
    </xdr:from>
    <xdr:ext cx="469744" cy="259045"/>
    <xdr:sp macro="" textlink="">
      <xdr:nvSpPr>
        <xdr:cNvPr id="275" name="n_1mainValue【福祉施設】&#10;一人当たり面積">
          <a:extLst>
            <a:ext uri="{FF2B5EF4-FFF2-40B4-BE49-F238E27FC236}">
              <a16:creationId xmlns:a16="http://schemas.microsoft.com/office/drawing/2014/main" id="{B3BD1CFC-4651-407B-8B8B-4C945F98906F}"/>
            </a:ext>
          </a:extLst>
        </xdr:cNvPr>
        <xdr:cNvSpPr txBox="1"/>
      </xdr:nvSpPr>
      <xdr:spPr>
        <a:xfrm>
          <a:off x="9391727" y="1418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125773</xdr:rowOff>
    </xdr:from>
    <xdr:ext cx="469744" cy="259045"/>
    <xdr:sp macro="" textlink="">
      <xdr:nvSpPr>
        <xdr:cNvPr id="276" name="n_2mainValue【福祉施設】&#10;一人当たり面積">
          <a:extLst>
            <a:ext uri="{FF2B5EF4-FFF2-40B4-BE49-F238E27FC236}">
              <a16:creationId xmlns:a16="http://schemas.microsoft.com/office/drawing/2014/main" id="{FF33F2B0-C493-4829-943B-CFA15F892505}"/>
            </a:ext>
          </a:extLst>
        </xdr:cNvPr>
        <xdr:cNvSpPr txBox="1"/>
      </xdr:nvSpPr>
      <xdr:spPr>
        <a:xfrm>
          <a:off x="8515427" y="1418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137889</xdr:rowOff>
    </xdr:from>
    <xdr:ext cx="469744" cy="259045"/>
    <xdr:sp macro="" textlink="">
      <xdr:nvSpPr>
        <xdr:cNvPr id="277" name="n_3mainValue【福祉施設】&#10;一人当たり面積">
          <a:extLst>
            <a:ext uri="{FF2B5EF4-FFF2-40B4-BE49-F238E27FC236}">
              <a16:creationId xmlns:a16="http://schemas.microsoft.com/office/drawing/2014/main" id="{B1729C03-7D15-4AE9-844E-802A739A131D}"/>
            </a:ext>
          </a:extLst>
        </xdr:cNvPr>
        <xdr:cNvSpPr txBox="1"/>
      </xdr:nvSpPr>
      <xdr:spPr>
        <a:xfrm>
          <a:off x="7626427" y="1419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138803</xdr:rowOff>
    </xdr:from>
    <xdr:ext cx="469744" cy="259045"/>
    <xdr:sp macro="" textlink="">
      <xdr:nvSpPr>
        <xdr:cNvPr id="278" name="n_4mainValue【福祉施設】&#10;一人当たり面積">
          <a:extLst>
            <a:ext uri="{FF2B5EF4-FFF2-40B4-BE49-F238E27FC236}">
              <a16:creationId xmlns:a16="http://schemas.microsoft.com/office/drawing/2014/main" id="{270B6862-3075-4E8D-B23D-9D3F9A88F370}"/>
            </a:ext>
          </a:extLst>
        </xdr:cNvPr>
        <xdr:cNvSpPr txBox="1"/>
      </xdr:nvSpPr>
      <xdr:spPr>
        <a:xfrm>
          <a:off x="6737427" y="1419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5B7949D-15DA-4704-AC78-B88ECBFF06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95EEF39-0050-4790-8140-A18FBA6B3A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E36B4B53-D49D-41F5-9D44-DB29A35887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4026606-14E0-49BB-A4B4-52CC95555B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C2626F0E-648E-4F4C-A68F-4FE14B1949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2D621999-549E-4C82-8D9A-81330CB383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DB5B1BA8-1AFF-4ECE-8109-57971652498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8FF2602C-A59E-47C2-B2F9-868447BE280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C24F5FE2-07F5-457B-AE3C-FB52C35B84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9B4FE3E6-ECBC-4825-8595-DE781A374B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9E81109E-582F-4D36-9559-0140F05E26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AC0735BB-8414-436E-A885-0A6A3A3545E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D2876AAE-94FF-4189-8116-E5D9AA1C974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356E1398-AF6A-4BAA-AD57-B61F2A99CEB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A23F5B30-FE51-4797-B488-9C52045D2E7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E61ADD9C-3E19-46B8-B258-E87A91F940F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045A5279-B762-4859-8F58-CE702026624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8D1984A8-40C5-4C1E-8FD9-A1C5CCC346C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FB3F8256-F92A-4DCB-9D13-5E17A838F4A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EC6681D0-97EA-456E-A520-B9011BAAD92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C6E156C3-F9FD-4053-864C-EC7FDD04D5A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FFDE7C50-FC82-44EE-B900-5446B278CF5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C903D303-522A-42C6-8D69-9477D7DBE5B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B27C6958-20A0-4CE3-A2DF-5FB73004473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108</xdr:row>
      <xdr:rowOff>93345</xdr:rowOff>
    </xdr:to>
    <xdr:cxnSp macro="">
      <xdr:nvCxnSpPr>
        <xdr:cNvPr id="303" name="直線コネクタ 302">
          <a:extLst>
            <a:ext uri="{FF2B5EF4-FFF2-40B4-BE49-F238E27FC236}">
              <a16:creationId xmlns:a16="http://schemas.microsoft.com/office/drawing/2014/main" id="{A986754F-68F4-4C0F-8313-F10E6505D1C0}"/>
            </a:ext>
          </a:extLst>
        </xdr:cNvPr>
        <xdr:cNvCxnSpPr/>
      </xdr:nvCxnSpPr>
      <xdr:spPr>
        <a:xfrm flipV="1">
          <a:off x="4634865" y="171640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97172</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A4EBD6FD-7882-423F-9688-2F383908C64D}"/>
            </a:ext>
          </a:extLst>
        </xdr:cNvPr>
        <xdr:cNvSpPr txBox="1"/>
      </xdr:nvSpPr>
      <xdr:spPr>
        <a:xfrm>
          <a:off x="46736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93345</xdr:rowOff>
    </xdr:from>
    <xdr:to>
      <xdr:col>24</xdr:col>
      <xdr:colOff>152400</xdr:colOff>
      <xdr:row>108</xdr:row>
      <xdr:rowOff>93345</xdr:rowOff>
    </xdr:to>
    <xdr:cxnSp macro="">
      <xdr:nvCxnSpPr>
        <xdr:cNvPr id="305" name="直線コネクタ 304">
          <a:extLst>
            <a:ext uri="{FF2B5EF4-FFF2-40B4-BE49-F238E27FC236}">
              <a16:creationId xmlns:a16="http://schemas.microsoft.com/office/drawing/2014/main" id="{39E5A8F8-EC92-4A69-AA3B-56152B8278C8}"/>
            </a:ext>
          </a:extLst>
        </xdr:cNvPr>
        <xdr:cNvCxnSpPr/>
      </xdr:nvCxnSpPr>
      <xdr:spPr>
        <a:xfrm>
          <a:off x="4546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799E780F-C58D-44B3-992D-D12690BCEFC2}"/>
            </a:ext>
          </a:extLst>
        </xdr:cNvPr>
        <xdr:cNvSpPr txBox="1"/>
      </xdr:nvSpPr>
      <xdr:spPr>
        <a:xfrm>
          <a:off x="4673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07" name="直線コネクタ 306">
          <a:extLst>
            <a:ext uri="{FF2B5EF4-FFF2-40B4-BE49-F238E27FC236}">
              <a16:creationId xmlns:a16="http://schemas.microsoft.com/office/drawing/2014/main" id="{CAEB21C8-B72A-4CF7-82E7-8C1D26780D4B}"/>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61EFD132-57F8-4A1B-A87C-9C577DC3C0E1}"/>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09" name="フローチャート: 判断 308">
          <a:extLst>
            <a:ext uri="{FF2B5EF4-FFF2-40B4-BE49-F238E27FC236}">
              <a16:creationId xmlns:a16="http://schemas.microsoft.com/office/drawing/2014/main" id="{1E480B8B-CA9A-405F-AC11-6CA6294F8697}"/>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0" name="フローチャート: 判断 309">
          <a:extLst>
            <a:ext uri="{FF2B5EF4-FFF2-40B4-BE49-F238E27FC236}">
              <a16:creationId xmlns:a16="http://schemas.microsoft.com/office/drawing/2014/main" id="{59F934B1-A6F5-4645-ABC2-B04811DE784F}"/>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311" name="フローチャート: 判断 310">
          <a:extLst>
            <a:ext uri="{FF2B5EF4-FFF2-40B4-BE49-F238E27FC236}">
              <a16:creationId xmlns:a16="http://schemas.microsoft.com/office/drawing/2014/main" id="{972EB9DF-ABA3-4384-B107-0958C28ED979}"/>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312" name="フローチャート: 判断 311">
          <a:extLst>
            <a:ext uri="{FF2B5EF4-FFF2-40B4-BE49-F238E27FC236}">
              <a16:creationId xmlns:a16="http://schemas.microsoft.com/office/drawing/2014/main" id="{2162BF88-5EE4-46BA-B14A-E119FD293DEE}"/>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313" name="フローチャート: 判断 312">
          <a:extLst>
            <a:ext uri="{FF2B5EF4-FFF2-40B4-BE49-F238E27FC236}">
              <a16:creationId xmlns:a16="http://schemas.microsoft.com/office/drawing/2014/main" id="{4817304A-2603-4544-A38E-A21CED889FEE}"/>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EF838231-B3F0-4A10-8942-12E28894C0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F9B546A-D60C-417F-B884-BC905222B5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D3CB733-DF17-4E86-AD3E-EE7BA1247E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2A0047F-552C-40C4-8E6C-F590012892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A8159CF-9475-43DD-AE72-B3E2C54E216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78739</xdr:rowOff>
    </xdr:from>
    <xdr:to>
      <xdr:col>24</xdr:col>
      <xdr:colOff>114300</xdr:colOff>
      <xdr:row>104</xdr:row>
      <xdr:rowOff>8889</xdr:rowOff>
    </xdr:to>
    <xdr:sp macro="" textlink="">
      <xdr:nvSpPr>
        <xdr:cNvPr id="319" name="楕円 318">
          <a:extLst>
            <a:ext uri="{FF2B5EF4-FFF2-40B4-BE49-F238E27FC236}">
              <a16:creationId xmlns:a16="http://schemas.microsoft.com/office/drawing/2014/main" id="{2EAD86BB-B438-4C68-97C3-2FA590BC994E}"/>
            </a:ext>
          </a:extLst>
        </xdr:cNvPr>
        <xdr:cNvSpPr/>
      </xdr:nvSpPr>
      <xdr:spPr>
        <a:xfrm>
          <a:off x="45847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101616</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14424FDC-A713-4508-9D88-5637422DC489}"/>
            </a:ext>
          </a:extLst>
        </xdr:cNvPr>
        <xdr:cNvSpPr txBox="1"/>
      </xdr:nvSpPr>
      <xdr:spPr>
        <a:xfrm>
          <a:off x="4673600"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31114</xdr:rowOff>
    </xdr:from>
    <xdr:to>
      <xdr:col>20</xdr:col>
      <xdr:colOff>38100</xdr:colOff>
      <xdr:row>103</xdr:row>
      <xdr:rowOff>132714</xdr:rowOff>
    </xdr:to>
    <xdr:sp macro="" textlink="">
      <xdr:nvSpPr>
        <xdr:cNvPr id="321" name="楕円 320">
          <a:extLst>
            <a:ext uri="{FF2B5EF4-FFF2-40B4-BE49-F238E27FC236}">
              <a16:creationId xmlns:a16="http://schemas.microsoft.com/office/drawing/2014/main" id="{3F5AD697-C78B-4DEC-A125-9357A0FDDB04}"/>
            </a:ext>
          </a:extLst>
        </xdr:cNvPr>
        <xdr:cNvSpPr/>
      </xdr:nvSpPr>
      <xdr:spPr>
        <a:xfrm>
          <a:off x="3746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81914</xdr:rowOff>
    </xdr:from>
    <xdr:to>
      <xdr:col>24</xdr:col>
      <xdr:colOff>63500</xdr:colOff>
      <xdr:row>103</xdr:row>
      <xdr:rowOff>129539</xdr:rowOff>
    </xdr:to>
    <xdr:cxnSp macro="">
      <xdr:nvCxnSpPr>
        <xdr:cNvPr id="322" name="直線コネクタ 321">
          <a:extLst>
            <a:ext uri="{FF2B5EF4-FFF2-40B4-BE49-F238E27FC236}">
              <a16:creationId xmlns:a16="http://schemas.microsoft.com/office/drawing/2014/main" id="{C3A01BA8-D647-43D8-914A-1CC4C1F6BFE6}"/>
            </a:ext>
          </a:extLst>
        </xdr:cNvPr>
        <xdr:cNvCxnSpPr/>
      </xdr:nvCxnSpPr>
      <xdr:spPr>
        <a:xfrm>
          <a:off x="3797300" y="177412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xdr:rowOff>
    </xdr:from>
    <xdr:to>
      <xdr:col>15</xdr:col>
      <xdr:colOff>101600</xdr:colOff>
      <xdr:row>103</xdr:row>
      <xdr:rowOff>117475</xdr:rowOff>
    </xdr:to>
    <xdr:sp macro="" textlink="">
      <xdr:nvSpPr>
        <xdr:cNvPr id="323" name="楕円 322">
          <a:extLst>
            <a:ext uri="{FF2B5EF4-FFF2-40B4-BE49-F238E27FC236}">
              <a16:creationId xmlns:a16="http://schemas.microsoft.com/office/drawing/2014/main" id="{6180DCDC-250E-4C11-A3BE-06F9D8B261E0}"/>
            </a:ext>
          </a:extLst>
        </xdr:cNvPr>
        <xdr:cNvSpPr/>
      </xdr:nvSpPr>
      <xdr:spPr>
        <a:xfrm>
          <a:off x="2857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81914</xdr:rowOff>
    </xdr:to>
    <xdr:cxnSp macro="">
      <xdr:nvCxnSpPr>
        <xdr:cNvPr id="324" name="直線コネクタ 323">
          <a:extLst>
            <a:ext uri="{FF2B5EF4-FFF2-40B4-BE49-F238E27FC236}">
              <a16:creationId xmlns:a16="http://schemas.microsoft.com/office/drawing/2014/main" id="{B149B008-DE79-4469-8B5B-0A03B68FAD70}"/>
            </a:ext>
          </a:extLst>
        </xdr:cNvPr>
        <xdr:cNvCxnSpPr/>
      </xdr:nvCxnSpPr>
      <xdr:spPr>
        <a:xfrm>
          <a:off x="2908300" y="17726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143511</xdr:rowOff>
    </xdr:from>
    <xdr:to>
      <xdr:col>10</xdr:col>
      <xdr:colOff>165100</xdr:colOff>
      <xdr:row>103</xdr:row>
      <xdr:rowOff>73661</xdr:rowOff>
    </xdr:to>
    <xdr:sp macro="" textlink="">
      <xdr:nvSpPr>
        <xdr:cNvPr id="325" name="楕円 324">
          <a:extLst>
            <a:ext uri="{FF2B5EF4-FFF2-40B4-BE49-F238E27FC236}">
              <a16:creationId xmlns:a16="http://schemas.microsoft.com/office/drawing/2014/main" id="{5D437180-B2A6-4C3F-9CC3-A7AD0E367F4E}"/>
            </a:ext>
          </a:extLst>
        </xdr:cNvPr>
        <xdr:cNvSpPr/>
      </xdr:nvSpPr>
      <xdr:spPr>
        <a:xfrm>
          <a:off x="1968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22861</xdr:rowOff>
    </xdr:from>
    <xdr:to>
      <xdr:col>15</xdr:col>
      <xdr:colOff>50800</xdr:colOff>
      <xdr:row>103</xdr:row>
      <xdr:rowOff>66675</xdr:rowOff>
    </xdr:to>
    <xdr:cxnSp macro="">
      <xdr:nvCxnSpPr>
        <xdr:cNvPr id="326" name="直線コネクタ 325">
          <a:extLst>
            <a:ext uri="{FF2B5EF4-FFF2-40B4-BE49-F238E27FC236}">
              <a16:creationId xmlns:a16="http://schemas.microsoft.com/office/drawing/2014/main" id="{B1DCC42B-AF2C-4950-BCC4-0BE686A724F5}"/>
            </a:ext>
          </a:extLst>
        </xdr:cNvPr>
        <xdr:cNvCxnSpPr/>
      </xdr:nvCxnSpPr>
      <xdr:spPr>
        <a:xfrm>
          <a:off x="2019300" y="176822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97789</xdr:rowOff>
    </xdr:from>
    <xdr:to>
      <xdr:col>6</xdr:col>
      <xdr:colOff>38100</xdr:colOff>
      <xdr:row>103</xdr:row>
      <xdr:rowOff>27939</xdr:rowOff>
    </xdr:to>
    <xdr:sp macro="" textlink="">
      <xdr:nvSpPr>
        <xdr:cNvPr id="327" name="楕円 326">
          <a:extLst>
            <a:ext uri="{FF2B5EF4-FFF2-40B4-BE49-F238E27FC236}">
              <a16:creationId xmlns:a16="http://schemas.microsoft.com/office/drawing/2014/main" id="{8868B098-31ED-4652-AE6B-4DD2828A548C}"/>
            </a:ext>
          </a:extLst>
        </xdr:cNvPr>
        <xdr:cNvSpPr/>
      </xdr:nvSpPr>
      <xdr:spPr>
        <a:xfrm>
          <a:off x="1079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148589</xdr:rowOff>
    </xdr:from>
    <xdr:to>
      <xdr:col>10</xdr:col>
      <xdr:colOff>114300</xdr:colOff>
      <xdr:row>103</xdr:row>
      <xdr:rowOff>22861</xdr:rowOff>
    </xdr:to>
    <xdr:cxnSp macro="">
      <xdr:nvCxnSpPr>
        <xdr:cNvPr id="328" name="直線コネクタ 327">
          <a:extLst>
            <a:ext uri="{FF2B5EF4-FFF2-40B4-BE49-F238E27FC236}">
              <a16:creationId xmlns:a16="http://schemas.microsoft.com/office/drawing/2014/main" id="{4EE5E28D-B849-4A2E-B14E-F333F6061C53}"/>
            </a:ext>
          </a:extLst>
        </xdr:cNvPr>
        <xdr:cNvCxnSpPr/>
      </xdr:nvCxnSpPr>
      <xdr:spPr>
        <a:xfrm>
          <a:off x="1130300" y="17636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29" name="n_1aveValue【市民会館】&#10;有形固定資産減価償却率">
          <a:extLst>
            <a:ext uri="{FF2B5EF4-FFF2-40B4-BE49-F238E27FC236}">
              <a16:creationId xmlns:a16="http://schemas.microsoft.com/office/drawing/2014/main" id="{D9F561DF-1EFE-4222-9BE9-D878C679431B}"/>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330" name="n_2aveValue【市民会館】&#10;有形固定資産減価償却率">
          <a:extLst>
            <a:ext uri="{FF2B5EF4-FFF2-40B4-BE49-F238E27FC236}">
              <a16:creationId xmlns:a16="http://schemas.microsoft.com/office/drawing/2014/main" id="{8C9117C4-99FA-4359-ACCE-1C8F1125D33A}"/>
            </a:ext>
          </a:extLst>
        </xdr:cNvPr>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142891</xdr:rowOff>
    </xdr:from>
    <xdr:ext cx="405111" cy="259045"/>
    <xdr:sp macro="" textlink="">
      <xdr:nvSpPr>
        <xdr:cNvPr id="331" name="n_3aveValue【市民会館】&#10;有形固定資産減価償却率">
          <a:extLst>
            <a:ext uri="{FF2B5EF4-FFF2-40B4-BE49-F238E27FC236}">
              <a16:creationId xmlns:a16="http://schemas.microsoft.com/office/drawing/2014/main" id="{2CC1EC23-68FD-4581-94DE-CC234F9E04A5}"/>
            </a:ext>
          </a:extLst>
        </xdr:cNvPr>
        <xdr:cNvSpPr txBox="1"/>
      </xdr:nvSpPr>
      <xdr:spPr>
        <a:xfrm>
          <a:off x="1816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332" name="n_4aveValue【市民会館】&#10;有形固定資産減価償却率">
          <a:extLst>
            <a:ext uri="{FF2B5EF4-FFF2-40B4-BE49-F238E27FC236}">
              <a16:creationId xmlns:a16="http://schemas.microsoft.com/office/drawing/2014/main" id="{6BBB8BA6-1778-4389-8FB7-4A3EF9B70941}"/>
            </a:ext>
          </a:extLst>
        </xdr:cNvPr>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149241</xdr:rowOff>
    </xdr:from>
    <xdr:ext cx="405111" cy="259045"/>
    <xdr:sp macro="" textlink="">
      <xdr:nvSpPr>
        <xdr:cNvPr id="333" name="n_1mainValue【市民会館】&#10;有形固定資産減価償却率">
          <a:extLst>
            <a:ext uri="{FF2B5EF4-FFF2-40B4-BE49-F238E27FC236}">
              <a16:creationId xmlns:a16="http://schemas.microsoft.com/office/drawing/2014/main" id="{2483430A-EFDA-4051-89A4-E781A736FF57}"/>
            </a:ext>
          </a:extLst>
        </xdr:cNvPr>
        <xdr:cNvSpPr txBox="1"/>
      </xdr:nvSpPr>
      <xdr:spPr>
        <a:xfrm>
          <a:off x="35820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134002</xdr:rowOff>
    </xdr:from>
    <xdr:ext cx="405111" cy="259045"/>
    <xdr:sp macro="" textlink="">
      <xdr:nvSpPr>
        <xdr:cNvPr id="334" name="n_2mainValue【市民会館】&#10;有形固定資産減価償却率">
          <a:extLst>
            <a:ext uri="{FF2B5EF4-FFF2-40B4-BE49-F238E27FC236}">
              <a16:creationId xmlns:a16="http://schemas.microsoft.com/office/drawing/2014/main" id="{68D054C3-44BF-49BD-9CBA-C661AD8ECEE9}"/>
            </a:ext>
          </a:extLst>
        </xdr:cNvPr>
        <xdr:cNvSpPr txBox="1"/>
      </xdr:nvSpPr>
      <xdr:spPr>
        <a:xfrm>
          <a:off x="2705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90188</xdr:rowOff>
    </xdr:from>
    <xdr:ext cx="405111" cy="259045"/>
    <xdr:sp macro="" textlink="">
      <xdr:nvSpPr>
        <xdr:cNvPr id="335" name="n_3mainValue【市民会館】&#10;有形固定資産減価償却率">
          <a:extLst>
            <a:ext uri="{FF2B5EF4-FFF2-40B4-BE49-F238E27FC236}">
              <a16:creationId xmlns:a16="http://schemas.microsoft.com/office/drawing/2014/main" id="{BB98E0EC-12B6-4C10-82FA-2881FE730A3C}"/>
            </a:ext>
          </a:extLst>
        </xdr:cNvPr>
        <xdr:cNvSpPr txBox="1"/>
      </xdr:nvSpPr>
      <xdr:spPr>
        <a:xfrm>
          <a:off x="1816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44466</xdr:rowOff>
    </xdr:from>
    <xdr:ext cx="405111" cy="259045"/>
    <xdr:sp macro="" textlink="">
      <xdr:nvSpPr>
        <xdr:cNvPr id="336" name="n_4mainValue【市民会館】&#10;有形固定資産減価償却率">
          <a:extLst>
            <a:ext uri="{FF2B5EF4-FFF2-40B4-BE49-F238E27FC236}">
              <a16:creationId xmlns:a16="http://schemas.microsoft.com/office/drawing/2014/main" id="{D138FB7C-5B37-4E99-AD47-665196EA475E}"/>
            </a:ext>
          </a:extLst>
        </xdr:cNvPr>
        <xdr:cNvSpPr txBox="1"/>
      </xdr:nvSpPr>
      <xdr:spPr>
        <a:xfrm>
          <a:off x="927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B5DB3EC1-9F2B-4D95-A600-27E69DD6A2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F2971193-46B0-4C96-BE15-774039404F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CCEDBDB7-3839-4040-BBDF-B00129FD0C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D924827D-A401-41A2-9C28-10C72DD52E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72838D21-ADDE-45D2-B808-A569416D49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B6C57E4E-4127-420D-A82C-C7385DBB4A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CF9C3C99-C5E8-42DE-AA3D-49ABAF0A13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6E97921F-6E4A-49EC-9D79-46A2211273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6BC1D14E-9191-4C1A-85AF-7509A69964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8D934E08-7B8D-4231-B4DF-279FD1B1B4B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734C3A8A-DAD0-4E24-A30F-9C74EA16DD2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78EC0F81-EAEC-4706-858E-A5D45994F61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66E1DC87-A470-47D7-9D6D-0DC88D5B04A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1639B3FE-E984-409E-BDFA-02B63EFC7D9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812FEB79-7525-49B0-9432-6512E048721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D7A49545-C1BE-4092-A2A9-4ECCDF9AE4B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564B5DE0-B96F-4FB5-BE33-79C4E6FF193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BE63911C-5C12-4C64-A771-D510D33A750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7855DA96-6B27-40B9-B3C5-27002395F1D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E407193B-7423-4CD0-BE65-7AEA690B40B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ED34523D-BEBC-419E-984E-3AC953D84D2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7AF54B41-8689-4063-A86F-A9635735FD4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41A3DB56-F674-4E44-9D55-9E1F54C3D4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47625</xdr:rowOff>
    </xdr:from>
    <xdr:to>
      <xdr:col>54</xdr:col>
      <xdr:colOff>189865</xdr:colOff>
      <xdr:row>108</xdr:row>
      <xdr:rowOff>91060</xdr:rowOff>
    </xdr:to>
    <xdr:cxnSp macro="">
      <xdr:nvCxnSpPr>
        <xdr:cNvPr id="360" name="直線コネクタ 359">
          <a:extLst>
            <a:ext uri="{FF2B5EF4-FFF2-40B4-BE49-F238E27FC236}">
              <a16:creationId xmlns:a16="http://schemas.microsoft.com/office/drawing/2014/main" id="{E1EA3473-E9BB-4786-8B6D-871A82CD0E54}"/>
            </a:ext>
          </a:extLst>
        </xdr:cNvPr>
        <xdr:cNvCxnSpPr/>
      </xdr:nvCxnSpPr>
      <xdr:spPr>
        <a:xfrm flipV="1">
          <a:off x="10476865" y="1719262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94887</xdr:rowOff>
    </xdr:from>
    <xdr:ext cx="469744" cy="259045"/>
    <xdr:sp macro="" textlink="">
      <xdr:nvSpPr>
        <xdr:cNvPr id="361" name="【市民会館】&#10;一人当たり面積最小値テキスト">
          <a:extLst>
            <a:ext uri="{FF2B5EF4-FFF2-40B4-BE49-F238E27FC236}">
              <a16:creationId xmlns:a16="http://schemas.microsoft.com/office/drawing/2014/main" id="{A5CE310B-0A10-4438-BA21-9FFA359CF387}"/>
            </a:ext>
          </a:extLst>
        </xdr:cNvPr>
        <xdr:cNvSpPr txBox="1"/>
      </xdr:nvSpPr>
      <xdr:spPr>
        <a:xfrm>
          <a:off x="10515600"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91060</xdr:rowOff>
    </xdr:from>
    <xdr:to>
      <xdr:col>55</xdr:col>
      <xdr:colOff>88900</xdr:colOff>
      <xdr:row>108</xdr:row>
      <xdr:rowOff>91060</xdr:rowOff>
    </xdr:to>
    <xdr:cxnSp macro="">
      <xdr:nvCxnSpPr>
        <xdr:cNvPr id="362" name="直線コネクタ 361">
          <a:extLst>
            <a:ext uri="{FF2B5EF4-FFF2-40B4-BE49-F238E27FC236}">
              <a16:creationId xmlns:a16="http://schemas.microsoft.com/office/drawing/2014/main" id="{BFA4101E-608F-4A4B-AA13-89A68F78EC37}"/>
            </a:ext>
          </a:extLst>
        </xdr:cNvPr>
        <xdr:cNvCxnSpPr/>
      </xdr:nvCxnSpPr>
      <xdr:spPr>
        <a:xfrm>
          <a:off x="10388600" y="1860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165752</xdr:rowOff>
    </xdr:from>
    <xdr:ext cx="469744" cy="259045"/>
    <xdr:sp macro="" textlink="">
      <xdr:nvSpPr>
        <xdr:cNvPr id="363" name="【市民会館】&#10;一人当たり面積最大値テキスト">
          <a:extLst>
            <a:ext uri="{FF2B5EF4-FFF2-40B4-BE49-F238E27FC236}">
              <a16:creationId xmlns:a16="http://schemas.microsoft.com/office/drawing/2014/main" id="{2BA1ED64-CF10-4295-B4EF-DCD63D814798}"/>
            </a:ext>
          </a:extLst>
        </xdr:cNvPr>
        <xdr:cNvSpPr txBox="1"/>
      </xdr:nvSpPr>
      <xdr:spPr>
        <a:xfrm>
          <a:off x="10515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47625</xdr:rowOff>
    </xdr:from>
    <xdr:to>
      <xdr:col>55</xdr:col>
      <xdr:colOff>88900</xdr:colOff>
      <xdr:row>100</xdr:row>
      <xdr:rowOff>47625</xdr:rowOff>
    </xdr:to>
    <xdr:cxnSp macro="">
      <xdr:nvCxnSpPr>
        <xdr:cNvPr id="364" name="直線コネクタ 363">
          <a:extLst>
            <a:ext uri="{FF2B5EF4-FFF2-40B4-BE49-F238E27FC236}">
              <a16:creationId xmlns:a16="http://schemas.microsoft.com/office/drawing/2014/main" id="{E39D8F53-2D7E-4F3C-BFEA-82E8B25736CC}"/>
            </a:ext>
          </a:extLst>
        </xdr:cNvPr>
        <xdr:cNvCxnSpPr/>
      </xdr:nvCxnSpPr>
      <xdr:spPr>
        <a:xfrm>
          <a:off x="10388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122317</xdr:rowOff>
    </xdr:from>
    <xdr:ext cx="469744" cy="259045"/>
    <xdr:sp macro="" textlink="">
      <xdr:nvSpPr>
        <xdr:cNvPr id="365" name="【市民会館】&#10;一人当たり面積平均値テキスト">
          <a:extLst>
            <a:ext uri="{FF2B5EF4-FFF2-40B4-BE49-F238E27FC236}">
              <a16:creationId xmlns:a16="http://schemas.microsoft.com/office/drawing/2014/main" id="{C49C3F28-228A-43BC-8D6E-5E6EABD68FD9}"/>
            </a:ext>
          </a:extLst>
        </xdr:cNvPr>
        <xdr:cNvSpPr txBox="1"/>
      </xdr:nvSpPr>
      <xdr:spPr>
        <a:xfrm>
          <a:off x="10515600" y="1829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143890</xdr:rowOff>
    </xdr:from>
    <xdr:to>
      <xdr:col>55</xdr:col>
      <xdr:colOff>50800</xdr:colOff>
      <xdr:row>107</xdr:row>
      <xdr:rowOff>74040</xdr:rowOff>
    </xdr:to>
    <xdr:sp macro="" textlink="">
      <xdr:nvSpPr>
        <xdr:cNvPr id="366" name="フローチャート: 判断 365">
          <a:extLst>
            <a:ext uri="{FF2B5EF4-FFF2-40B4-BE49-F238E27FC236}">
              <a16:creationId xmlns:a16="http://schemas.microsoft.com/office/drawing/2014/main" id="{8FE53558-241B-46E8-91EB-DD6B3E3BAFAD}"/>
            </a:ext>
          </a:extLst>
        </xdr:cNvPr>
        <xdr:cNvSpPr/>
      </xdr:nvSpPr>
      <xdr:spPr>
        <a:xfrm>
          <a:off x="104267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29590</xdr:rowOff>
    </xdr:from>
    <xdr:to>
      <xdr:col>50</xdr:col>
      <xdr:colOff>165100</xdr:colOff>
      <xdr:row>107</xdr:row>
      <xdr:rowOff>131190</xdr:rowOff>
    </xdr:to>
    <xdr:sp macro="" textlink="">
      <xdr:nvSpPr>
        <xdr:cNvPr id="367" name="フローチャート: 判断 366">
          <a:extLst>
            <a:ext uri="{FF2B5EF4-FFF2-40B4-BE49-F238E27FC236}">
              <a16:creationId xmlns:a16="http://schemas.microsoft.com/office/drawing/2014/main" id="{E5840CEE-CBD1-48B1-B12A-41282D305389}"/>
            </a:ext>
          </a:extLst>
        </xdr:cNvPr>
        <xdr:cNvSpPr/>
      </xdr:nvSpPr>
      <xdr:spPr>
        <a:xfrm>
          <a:off x="9588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368" name="フローチャート: 判断 367">
          <a:extLst>
            <a:ext uri="{FF2B5EF4-FFF2-40B4-BE49-F238E27FC236}">
              <a16:creationId xmlns:a16="http://schemas.microsoft.com/office/drawing/2014/main" id="{14814B9A-D5C1-4865-9AFE-B73C0AEAE7F3}"/>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369" name="フローチャート: 判断 368">
          <a:extLst>
            <a:ext uri="{FF2B5EF4-FFF2-40B4-BE49-F238E27FC236}">
              <a16:creationId xmlns:a16="http://schemas.microsoft.com/office/drawing/2014/main" id="{8F90650D-1CBD-4615-823A-9591BF51DC23}"/>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370" name="フローチャート: 判断 369">
          <a:extLst>
            <a:ext uri="{FF2B5EF4-FFF2-40B4-BE49-F238E27FC236}">
              <a16:creationId xmlns:a16="http://schemas.microsoft.com/office/drawing/2014/main" id="{FEF1E19D-CFC6-4DF0-89D3-DAFB27440656}"/>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169CDA4-EA85-4D16-906A-6E966DE19E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394E093-F444-410A-A88F-4467A43CFB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B94A2E2-5ADA-4434-8F2B-7954D14DA2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F5352B3-D230-4991-9C66-4FB8ABE644B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E3032C3-9C2C-4C21-AA57-7B7FEBAC3F1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168275</xdr:rowOff>
    </xdr:from>
    <xdr:to>
      <xdr:col>55</xdr:col>
      <xdr:colOff>50800</xdr:colOff>
      <xdr:row>100</xdr:row>
      <xdr:rowOff>98425</xdr:rowOff>
    </xdr:to>
    <xdr:sp macro="" textlink="">
      <xdr:nvSpPr>
        <xdr:cNvPr id="376" name="楕円 375">
          <a:extLst>
            <a:ext uri="{FF2B5EF4-FFF2-40B4-BE49-F238E27FC236}">
              <a16:creationId xmlns:a16="http://schemas.microsoft.com/office/drawing/2014/main" id="{662D35E9-45C5-401E-89FF-5A2980B2EBDF}"/>
            </a:ext>
          </a:extLst>
        </xdr:cNvPr>
        <xdr:cNvSpPr/>
      </xdr:nvSpPr>
      <xdr:spPr>
        <a:xfrm>
          <a:off x="104267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121302</xdr:rowOff>
    </xdr:from>
    <xdr:ext cx="469744" cy="259045"/>
    <xdr:sp macro="" textlink="">
      <xdr:nvSpPr>
        <xdr:cNvPr id="377" name="【市民会館】&#10;一人当たり面積該当値テキスト">
          <a:extLst>
            <a:ext uri="{FF2B5EF4-FFF2-40B4-BE49-F238E27FC236}">
              <a16:creationId xmlns:a16="http://schemas.microsoft.com/office/drawing/2014/main" id="{4E92907B-2B15-4211-BC26-58519FD31D9E}"/>
            </a:ext>
          </a:extLst>
        </xdr:cNvPr>
        <xdr:cNvSpPr txBox="1"/>
      </xdr:nvSpPr>
      <xdr:spPr>
        <a:xfrm>
          <a:off x="10515600" y="1709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47117</xdr:rowOff>
    </xdr:from>
    <xdr:to>
      <xdr:col>50</xdr:col>
      <xdr:colOff>165100</xdr:colOff>
      <xdr:row>100</xdr:row>
      <xdr:rowOff>148717</xdr:rowOff>
    </xdr:to>
    <xdr:sp macro="" textlink="">
      <xdr:nvSpPr>
        <xdr:cNvPr id="378" name="楕円 377">
          <a:extLst>
            <a:ext uri="{FF2B5EF4-FFF2-40B4-BE49-F238E27FC236}">
              <a16:creationId xmlns:a16="http://schemas.microsoft.com/office/drawing/2014/main" id="{52BF665A-FF96-43CA-907F-9CFAD6D4BF58}"/>
            </a:ext>
          </a:extLst>
        </xdr:cNvPr>
        <xdr:cNvSpPr/>
      </xdr:nvSpPr>
      <xdr:spPr>
        <a:xfrm>
          <a:off x="9588500" y="171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47625</xdr:rowOff>
    </xdr:from>
    <xdr:to>
      <xdr:col>55</xdr:col>
      <xdr:colOff>0</xdr:colOff>
      <xdr:row>100</xdr:row>
      <xdr:rowOff>97917</xdr:rowOff>
    </xdr:to>
    <xdr:cxnSp macro="">
      <xdr:nvCxnSpPr>
        <xdr:cNvPr id="379" name="直線コネクタ 378">
          <a:extLst>
            <a:ext uri="{FF2B5EF4-FFF2-40B4-BE49-F238E27FC236}">
              <a16:creationId xmlns:a16="http://schemas.microsoft.com/office/drawing/2014/main" id="{2BBC3ED3-C5C9-4C2C-96D4-F9194CE25D23}"/>
            </a:ext>
          </a:extLst>
        </xdr:cNvPr>
        <xdr:cNvCxnSpPr/>
      </xdr:nvCxnSpPr>
      <xdr:spPr>
        <a:xfrm flipV="1">
          <a:off x="9639300" y="17192625"/>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61976</xdr:rowOff>
    </xdr:from>
    <xdr:to>
      <xdr:col>46</xdr:col>
      <xdr:colOff>38100</xdr:colOff>
      <xdr:row>100</xdr:row>
      <xdr:rowOff>163576</xdr:rowOff>
    </xdr:to>
    <xdr:sp macro="" textlink="">
      <xdr:nvSpPr>
        <xdr:cNvPr id="380" name="楕円 379">
          <a:extLst>
            <a:ext uri="{FF2B5EF4-FFF2-40B4-BE49-F238E27FC236}">
              <a16:creationId xmlns:a16="http://schemas.microsoft.com/office/drawing/2014/main" id="{08D7C07B-5A04-4DC3-AFD5-6BEE11D2ADC7}"/>
            </a:ext>
          </a:extLst>
        </xdr:cNvPr>
        <xdr:cNvSpPr/>
      </xdr:nvSpPr>
      <xdr:spPr>
        <a:xfrm>
          <a:off x="86995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97917</xdr:rowOff>
    </xdr:from>
    <xdr:to>
      <xdr:col>50</xdr:col>
      <xdr:colOff>114300</xdr:colOff>
      <xdr:row>100</xdr:row>
      <xdr:rowOff>112776</xdr:rowOff>
    </xdr:to>
    <xdr:cxnSp macro="">
      <xdr:nvCxnSpPr>
        <xdr:cNvPr id="381" name="直線コネクタ 380">
          <a:extLst>
            <a:ext uri="{FF2B5EF4-FFF2-40B4-BE49-F238E27FC236}">
              <a16:creationId xmlns:a16="http://schemas.microsoft.com/office/drawing/2014/main" id="{D43AAED9-D3A9-42F0-918F-91EA8A489294}"/>
            </a:ext>
          </a:extLst>
        </xdr:cNvPr>
        <xdr:cNvCxnSpPr/>
      </xdr:nvCxnSpPr>
      <xdr:spPr>
        <a:xfrm flipV="1">
          <a:off x="8750300" y="1724291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114936</xdr:rowOff>
    </xdr:from>
    <xdr:to>
      <xdr:col>41</xdr:col>
      <xdr:colOff>101600</xdr:colOff>
      <xdr:row>101</xdr:row>
      <xdr:rowOff>45086</xdr:rowOff>
    </xdr:to>
    <xdr:sp macro="" textlink="">
      <xdr:nvSpPr>
        <xdr:cNvPr id="382" name="楕円 381">
          <a:extLst>
            <a:ext uri="{FF2B5EF4-FFF2-40B4-BE49-F238E27FC236}">
              <a16:creationId xmlns:a16="http://schemas.microsoft.com/office/drawing/2014/main" id="{DA971F5F-5008-45A8-8F4E-7FF738F6D52F}"/>
            </a:ext>
          </a:extLst>
        </xdr:cNvPr>
        <xdr:cNvSpPr/>
      </xdr:nvSpPr>
      <xdr:spPr>
        <a:xfrm>
          <a:off x="781050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112776</xdr:rowOff>
    </xdr:from>
    <xdr:to>
      <xdr:col>45</xdr:col>
      <xdr:colOff>177800</xdr:colOff>
      <xdr:row>100</xdr:row>
      <xdr:rowOff>165736</xdr:rowOff>
    </xdr:to>
    <xdr:cxnSp macro="">
      <xdr:nvCxnSpPr>
        <xdr:cNvPr id="383" name="直線コネクタ 382">
          <a:extLst>
            <a:ext uri="{FF2B5EF4-FFF2-40B4-BE49-F238E27FC236}">
              <a16:creationId xmlns:a16="http://schemas.microsoft.com/office/drawing/2014/main" id="{256BFBA1-C497-485E-AAF6-0A2BC4B10337}"/>
            </a:ext>
          </a:extLst>
        </xdr:cNvPr>
        <xdr:cNvCxnSpPr/>
      </xdr:nvCxnSpPr>
      <xdr:spPr>
        <a:xfrm flipV="1">
          <a:off x="7861300" y="17257776"/>
          <a:ext cx="8890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119507</xdr:rowOff>
    </xdr:from>
    <xdr:to>
      <xdr:col>36</xdr:col>
      <xdr:colOff>165100</xdr:colOff>
      <xdr:row>101</xdr:row>
      <xdr:rowOff>49657</xdr:rowOff>
    </xdr:to>
    <xdr:sp macro="" textlink="">
      <xdr:nvSpPr>
        <xdr:cNvPr id="384" name="楕円 383">
          <a:extLst>
            <a:ext uri="{FF2B5EF4-FFF2-40B4-BE49-F238E27FC236}">
              <a16:creationId xmlns:a16="http://schemas.microsoft.com/office/drawing/2014/main" id="{FF6024F4-9164-400D-BADA-74C8F671FCE7}"/>
            </a:ext>
          </a:extLst>
        </xdr:cNvPr>
        <xdr:cNvSpPr/>
      </xdr:nvSpPr>
      <xdr:spPr>
        <a:xfrm>
          <a:off x="6921500" y="172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165736</xdr:rowOff>
    </xdr:from>
    <xdr:to>
      <xdr:col>41</xdr:col>
      <xdr:colOff>50800</xdr:colOff>
      <xdr:row>100</xdr:row>
      <xdr:rowOff>170307</xdr:rowOff>
    </xdr:to>
    <xdr:cxnSp macro="">
      <xdr:nvCxnSpPr>
        <xdr:cNvPr id="385" name="直線コネクタ 384">
          <a:extLst>
            <a:ext uri="{FF2B5EF4-FFF2-40B4-BE49-F238E27FC236}">
              <a16:creationId xmlns:a16="http://schemas.microsoft.com/office/drawing/2014/main" id="{EFA6FDDD-2037-40D5-A780-323E0CDC34B3}"/>
            </a:ext>
          </a:extLst>
        </xdr:cNvPr>
        <xdr:cNvCxnSpPr/>
      </xdr:nvCxnSpPr>
      <xdr:spPr>
        <a:xfrm flipV="1">
          <a:off x="6972300" y="1731073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122317</xdr:rowOff>
    </xdr:from>
    <xdr:ext cx="469744" cy="259045"/>
    <xdr:sp macro="" textlink="">
      <xdr:nvSpPr>
        <xdr:cNvPr id="386" name="n_1aveValue【市民会館】&#10;一人当たり面積">
          <a:extLst>
            <a:ext uri="{FF2B5EF4-FFF2-40B4-BE49-F238E27FC236}">
              <a16:creationId xmlns:a16="http://schemas.microsoft.com/office/drawing/2014/main" id="{6C4150A1-802D-44ED-9E8C-156481C9AF26}"/>
            </a:ext>
          </a:extLst>
        </xdr:cNvPr>
        <xdr:cNvSpPr txBox="1"/>
      </xdr:nvSpPr>
      <xdr:spPr>
        <a:xfrm>
          <a:off x="93917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387" name="n_2aveValue【市民会館】&#10;一人当たり面積">
          <a:extLst>
            <a:ext uri="{FF2B5EF4-FFF2-40B4-BE49-F238E27FC236}">
              <a16:creationId xmlns:a16="http://schemas.microsoft.com/office/drawing/2014/main" id="{D4F628BD-7677-440B-B310-FBF66B7BCCE6}"/>
            </a:ext>
          </a:extLst>
        </xdr:cNvPr>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388" name="n_3aveValue【市民会館】&#10;一人当たり面積">
          <a:extLst>
            <a:ext uri="{FF2B5EF4-FFF2-40B4-BE49-F238E27FC236}">
              <a16:creationId xmlns:a16="http://schemas.microsoft.com/office/drawing/2014/main" id="{F316653C-CB6A-47D6-B789-12FF63AF9034}"/>
            </a:ext>
          </a:extLst>
        </xdr:cNvPr>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123080</xdr:rowOff>
    </xdr:from>
    <xdr:ext cx="469744" cy="259045"/>
    <xdr:sp macro="" textlink="">
      <xdr:nvSpPr>
        <xdr:cNvPr id="389" name="n_4aveValue【市民会館】&#10;一人当たり面積">
          <a:extLst>
            <a:ext uri="{FF2B5EF4-FFF2-40B4-BE49-F238E27FC236}">
              <a16:creationId xmlns:a16="http://schemas.microsoft.com/office/drawing/2014/main" id="{C55D5816-509D-4DA6-824B-60DC85262CC4}"/>
            </a:ext>
          </a:extLst>
        </xdr:cNvPr>
        <xdr:cNvSpPr txBox="1"/>
      </xdr:nvSpPr>
      <xdr:spPr>
        <a:xfrm>
          <a:off x="6737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165244</xdr:rowOff>
    </xdr:from>
    <xdr:ext cx="469744" cy="259045"/>
    <xdr:sp macro="" textlink="">
      <xdr:nvSpPr>
        <xdr:cNvPr id="390" name="n_1mainValue【市民会館】&#10;一人当たり面積">
          <a:extLst>
            <a:ext uri="{FF2B5EF4-FFF2-40B4-BE49-F238E27FC236}">
              <a16:creationId xmlns:a16="http://schemas.microsoft.com/office/drawing/2014/main" id="{64BBF44B-4DB4-492A-93A9-05A8F2A32BD9}"/>
            </a:ext>
          </a:extLst>
        </xdr:cNvPr>
        <xdr:cNvSpPr txBox="1"/>
      </xdr:nvSpPr>
      <xdr:spPr>
        <a:xfrm>
          <a:off x="9391727" y="1696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8653</xdr:rowOff>
    </xdr:from>
    <xdr:ext cx="469744" cy="259045"/>
    <xdr:sp macro="" textlink="">
      <xdr:nvSpPr>
        <xdr:cNvPr id="391" name="n_2mainValue【市民会館】&#10;一人当たり面積">
          <a:extLst>
            <a:ext uri="{FF2B5EF4-FFF2-40B4-BE49-F238E27FC236}">
              <a16:creationId xmlns:a16="http://schemas.microsoft.com/office/drawing/2014/main" id="{A331848E-02A1-482F-AAC3-17EE67C16D8D}"/>
            </a:ext>
          </a:extLst>
        </xdr:cNvPr>
        <xdr:cNvSpPr txBox="1"/>
      </xdr:nvSpPr>
      <xdr:spPr>
        <a:xfrm>
          <a:off x="8515427"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61613</xdr:rowOff>
    </xdr:from>
    <xdr:ext cx="469744" cy="259045"/>
    <xdr:sp macro="" textlink="">
      <xdr:nvSpPr>
        <xdr:cNvPr id="392" name="n_3mainValue【市民会館】&#10;一人当たり面積">
          <a:extLst>
            <a:ext uri="{FF2B5EF4-FFF2-40B4-BE49-F238E27FC236}">
              <a16:creationId xmlns:a16="http://schemas.microsoft.com/office/drawing/2014/main" id="{6A0F6BB4-5E82-4E1A-BE6B-A7CE2B159AB1}"/>
            </a:ext>
          </a:extLst>
        </xdr:cNvPr>
        <xdr:cNvSpPr txBox="1"/>
      </xdr:nvSpPr>
      <xdr:spPr>
        <a:xfrm>
          <a:off x="7626427" y="170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66184</xdr:rowOff>
    </xdr:from>
    <xdr:ext cx="469744" cy="259045"/>
    <xdr:sp macro="" textlink="">
      <xdr:nvSpPr>
        <xdr:cNvPr id="393" name="n_4mainValue【市民会館】&#10;一人当たり面積">
          <a:extLst>
            <a:ext uri="{FF2B5EF4-FFF2-40B4-BE49-F238E27FC236}">
              <a16:creationId xmlns:a16="http://schemas.microsoft.com/office/drawing/2014/main" id="{DB33ED29-1D9D-4484-B0C8-B9A9FCBC9A56}"/>
            </a:ext>
          </a:extLst>
        </xdr:cNvPr>
        <xdr:cNvSpPr txBox="1"/>
      </xdr:nvSpPr>
      <xdr:spPr>
        <a:xfrm>
          <a:off x="6737427" y="170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F48596F-CFB3-4B50-A0EF-324750679A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83766FB7-DD82-4622-A4E3-539D8C73701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D07EA4A7-BA23-4B99-AAEB-B84161C443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80469460-25D4-4526-BFA3-FA6CBE5CB5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2E441784-C22B-4A50-AE70-B394CD185F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CBCBA68-7F28-4B5A-8139-C17D0A804F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495EA0F-DD49-4D98-ADFB-8755393653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85FCE8B-8A0B-42EF-8292-D028FDF648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FD31E84-8153-475D-81AB-A026EA948E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2A94DE1-90EA-4B03-9EE2-A34FD82FA0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AEE973D-A31A-4BA3-9C66-A0BF4AAD0E1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82A4E076-E3E6-4B18-9671-00D21393C7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6" name="テキスト ボックス 405">
          <a:extLst>
            <a:ext uri="{FF2B5EF4-FFF2-40B4-BE49-F238E27FC236}">
              <a16:creationId xmlns:a16="http://schemas.microsoft.com/office/drawing/2014/main" id="{563188D7-AFCF-44D2-AB4E-63DB774BF07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42561DD1-277B-4610-A264-8FC504E95FB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890CD8DA-2013-42A2-95C2-146F7F11536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C06C5F1E-08F0-4A5E-9FB1-9CE96210F24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CFE05577-0059-4E0A-917B-FE44EC3262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8BA496CD-3F4A-46A9-9C8A-2BE6C123885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84F218FA-039C-42EF-83CF-3FB59A7C0AF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73C80E1A-A266-4DCC-97FF-4A36D871D8E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4" name="テキスト ボックス 413">
          <a:extLst>
            <a:ext uri="{FF2B5EF4-FFF2-40B4-BE49-F238E27FC236}">
              <a16:creationId xmlns:a16="http://schemas.microsoft.com/office/drawing/2014/main" id="{9E67DA5B-9B7D-4659-B212-69417606978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5A7AF19-14DA-461C-A895-F436787BA4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D7D1DAF3-0DF6-4B4C-BC87-3BA95E1768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125730</xdr:rowOff>
    </xdr:from>
    <xdr:to>
      <xdr:col>85</xdr:col>
      <xdr:colOff>126364</xdr:colOff>
      <xdr:row>41</xdr:row>
      <xdr:rowOff>142875</xdr:rowOff>
    </xdr:to>
    <xdr:cxnSp macro="">
      <xdr:nvCxnSpPr>
        <xdr:cNvPr id="417" name="直線コネクタ 416">
          <a:extLst>
            <a:ext uri="{FF2B5EF4-FFF2-40B4-BE49-F238E27FC236}">
              <a16:creationId xmlns:a16="http://schemas.microsoft.com/office/drawing/2014/main" id="{7636DF18-85B5-48B1-97A6-2B6B4369D68F}"/>
            </a:ext>
          </a:extLst>
        </xdr:cNvPr>
        <xdr:cNvCxnSpPr/>
      </xdr:nvCxnSpPr>
      <xdr:spPr>
        <a:xfrm flipV="1">
          <a:off x="16318864" y="595503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146702</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849C9ABF-DF69-47D0-8D34-DA9CA64C6F3A}"/>
            </a:ext>
          </a:extLst>
        </xdr:cNvPr>
        <xdr:cNvSpPr txBox="1"/>
      </xdr:nvSpPr>
      <xdr:spPr>
        <a:xfrm>
          <a:off x="16357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142875</xdr:rowOff>
    </xdr:from>
    <xdr:to>
      <xdr:col>86</xdr:col>
      <xdr:colOff>25400</xdr:colOff>
      <xdr:row>41</xdr:row>
      <xdr:rowOff>142875</xdr:rowOff>
    </xdr:to>
    <xdr:cxnSp macro="">
      <xdr:nvCxnSpPr>
        <xdr:cNvPr id="419" name="直線コネクタ 418">
          <a:extLst>
            <a:ext uri="{FF2B5EF4-FFF2-40B4-BE49-F238E27FC236}">
              <a16:creationId xmlns:a16="http://schemas.microsoft.com/office/drawing/2014/main" id="{08CAC5EB-8818-4555-8959-14E1A2AC35D4}"/>
            </a:ext>
          </a:extLst>
        </xdr:cNvPr>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72407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6628C78E-5F8E-484A-AC09-F539D3C6F2B6}"/>
            </a:ext>
          </a:extLst>
        </xdr:cNvPr>
        <xdr:cNvSpPr txBox="1"/>
      </xdr:nvSpPr>
      <xdr:spPr>
        <a:xfrm>
          <a:off x="163576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125730</xdr:rowOff>
    </xdr:from>
    <xdr:to>
      <xdr:col>86</xdr:col>
      <xdr:colOff>25400</xdr:colOff>
      <xdr:row>34</xdr:row>
      <xdr:rowOff>125730</xdr:rowOff>
    </xdr:to>
    <xdr:cxnSp macro="">
      <xdr:nvCxnSpPr>
        <xdr:cNvPr id="421" name="直線コネクタ 420">
          <a:extLst>
            <a:ext uri="{FF2B5EF4-FFF2-40B4-BE49-F238E27FC236}">
              <a16:creationId xmlns:a16="http://schemas.microsoft.com/office/drawing/2014/main" id="{4F79079B-A1C4-4575-82AE-27E22F0A1027}"/>
            </a:ext>
          </a:extLst>
        </xdr:cNvPr>
        <xdr:cNvCxnSpPr/>
      </xdr:nvCxnSpPr>
      <xdr:spPr>
        <a:xfrm>
          <a:off x="16230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135907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35952A7B-A31C-47BC-812B-92696BC04824}"/>
            </a:ext>
          </a:extLst>
        </xdr:cNvPr>
        <xdr:cNvSpPr txBox="1"/>
      </xdr:nvSpPr>
      <xdr:spPr>
        <a:xfrm>
          <a:off x="16357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423" name="フローチャート: 判断 422">
          <a:extLst>
            <a:ext uri="{FF2B5EF4-FFF2-40B4-BE49-F238E27FC236}">
              <a16:creationId xmlns:a16="http://schemas.microsoft.com/office/drawing/2014/main" id="{31137C48-C185-411D-9B42-F6EAC7DC5228}"/>
            </a:ext>
          </a:extLst>
        </xdr:cNvPr>
        <xdr:cNvSpPr/>
      </xdr:nvSpPr>
      <xdr:spPr>
        <a:xfrm>
          <a:off x="16268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4" name="フローチャート: 判断 423">
          <a:extLst>
            <a:ext uri="{FF2B5EF4-FFF2-40B4-BE49-F238E27FC236}">
              <a16:creationId xmlns:a16="http://schemas.microsoft.com/office/drawing/2014/main" id="{B70FDA75-545D-4B5F-B6A5-829CF24661FA}"/>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5" name="フローチャート: 判断 424">
          <a:extLst>
            <a:ext uri="{FF2B5EF4-FFF2-40B4-BE49-F238E27FC236}">
              <a16:creationId xmlns:a16="http://schemas.microsoft.com/office/drawing/2014/main" id="{5D69964A-E5D7-4766-BA78-79C95AC2CBEE}"/>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26" name="フローチャート: 判断 425">
          <a:extLst>
            <a:ext uri="{FF2B5EF4-FFF2-40B4-BE49-F238E27FC236}">
              <a16:creationId xmlns:a16="http://schemas.microsoft.com/office/drawing/2014/main" id="{73791DE8-5105-43F3-89BC-20A5BDCCB2DF}"/>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118745</xdr:rowOff>
    </xdr:from>
    <xdr:to>
      <xdr:col>67</xdr:col>
      <xdr:colOff>101600</xdr:colOff>
      <xdr:row>38</xdr:row>
      <xdr:rowOff>48895</xdr:rowOff>
    </xdr:to>
    <xdr:sp macro="" textlink="">
      <xdr:nvSpPr>
        <xdr:cNvPr id="427" name="フローチャート: 判断 426">
          <a:extLst>
            <a:ext uri="{FF2B5EF4-FFF2-40B4-BE49-F238E27FC236}">
              <a16:creationId xmlns:a16="http://schemas.microsoft.com/office/drawing/2014/main" id="{27B73DE6-15B6-49B5-8A4E-ED3CA470E02C}"/>
            </a:ext>
          </a:extLst>
        </xdr:cNvPr>
        <xdr:cNvSpPr/>
      </xdr:nvSpPr>
      <xdr:spPr>
        <a:xfrm>
          <a:off x="1276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CB6282E-4EF3-49A8-BA64-241911DBB26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F8B5381-537E-40D1-BE00-8C547C7F73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04DDFD1-88D9-4A6E-8C88-7C6395DD20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6C7B2A9-E9AA-4308-921D-DECF1A2657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AAE3A9D-0E73-4F18-84AB-740875923C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433" name="楕円 432">
          <a:extLst>
            <a:ext uri="{FF2B5EF4-FFF2-40B4-BE49-F238E27FC236}">
              <a16:creationId xmlns:a16="http://schemas.microsoft.com/office/drawing/2014/main" id="{72C46804-E777-4F38-8B1C-3EB6A3BE4480}"/>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A1EB356D-BA12-422A-930A-FA4843FD7074}"/>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90170</xdr:rowOff>
    </xdr:from>
    <xdr:to>
      <xdr:col>81</xdr:col>
      <xdr:colOff>101600</xdr:colOff>
      <xdr:row>39</xdr:row>
      <xdr:rowOff>20320</xdr:rowOff>
    </xdr:to>
    <xdr:sp macro="" textlink="">
      <xdr:nvSpPr>
        <xdr:cNvPr id="435" name="楕円 434">
          <a:extLst>
            <a:ext uri="{FF2B5EF4-FFF2-40B4-BE49-F238E27FC236}">
              <a16:creationId xmlns:a16="http://schemas.microsoft.com/office/drawing/2014/main" id="{92AD5682-44D9-49E3-9590-08AC7164EAF7}"/>
            </a:ext>
          </a:extLst>
        </xdr:cNvPr>
        <xdr:cNvSpPr/>
      </xdr:nvSpPr>
      <xdr:spPr>
        <a:xfrm>
          <a:off x="15430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140970</xdr:rowOff>
    </xdr:from>
    <xdr:to>
      <xdr:col>85</xdr:col>
      <xdr:colOff>127000</xdr:colOff>
      <xdr:row>39</xdr:row>
      <xdr:rowOff>26670</xdr:rowOff>
    </xdr:to>
    <xdr:cxnSp macro="">
      <xdr:nvCxnSpPr>
        <xdr:cNvPr id="436" name="直線コネクタ 435">
          <a:extLst>
            <a:ext uri="{FF2B5EF4-FFF2-40B4-BE49-F238E27FC236}">
              <a16:creationId xmlns:a16="http://schemas.microsoft.com/office/drawing/2014/main" id="{141AC9EE-FDFD-48C0-8981-1CAC90B8619F}"/>
            </a:ext>
          </a:extLst>
        </xdr:cNvPr>
        <xdr:cNvCxnSpPr/>
      </xdr:nvCxnSpPr>
      <xdr:spPr>
        <a:xfrm>
          <a:off x="15481300" y="66560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437" name="楕円 436">
          <a:extLst>
            <a:ext uri="{FF2B5EF4-FFF2-40B4-BE49-F238E27FC236}">
              <a16:creationId xmlns:a16="http://schemas.microsoft.com/office/drawing/2014/main" id="{2E51C392-547E-4973-A124-219B252796CA}"/>
            </a:ext>
          </a:extLst>
        </xdr:cNvPr>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140970</xdr:rowOff>
    </xdr:to>
    <xdr:cxnSp macro="">
      <xdr:nvCxnSpPr>
        <xdr:cNvPr id="438" name="直線コネクタ 437">
          <a:extLst>
            <a:ext uri="{FF2B5EF4-FFF2-40B4-BE49-F238E27FC236}">
              <a16:creationId xmlns:a16="http://schemas.microsoft.com/office/drawing/2014/main" id="{2F8B6CD5-C194-4ED3-947F-CB00629FB8F0}"/>
            </a:ext>
          </a:extLst>
        </xdr:cNvPr>
        <xdr:cNvCxnSpPr/>
      </xdr:nvCxnSpPr>
      <xdr:spPr>
        <a:xfrm>
          <a:off x="14592300" y="65970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39" name="楕円 438">
          <a:extLst>
            <a:ext uri="{FF2B5EF4-FFF2-40B4-BE49-F238E27FC236}">
              <a16:creationId xmlns:a16="http://schemas.microsoft.com/office/drawing/2014/main" id="{6A5EEB02-FEE0-472D-815D-B7428885C10C}"/>
            </a:ext>
          </a:extLst>
        </xdr:cNvPr>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81915</xdr:rowOff>
    </xdr:to>
    <xdr:cxnSp macro="">
      <xdr:nvCxnSpPr>
        <xdr:cNvPr id="440" name="直線コネクタ 439">
          <a:extLst>
            <a:ext uri="{FF2B5EF4-FFF2-40B4-BE49-F238E27FC236}">
              <a16:creationId xmlns:a16="http://schemas.microsoft.com/office/drawing/2014/main" id="{059C586C-0314-4818-94C3-0D5A4C0720DC}"/>
            </a:ext>
          </a:extLst>
        </xdr:cNvPr>
        <xdr:cNvCxnSpPr/>
      </xdr:nvCxnSpPr>
      <xdr:spPr>
        <a:xfrm>
          <a:off x="13703300" y="65398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macro="" textlink="">
      <xdr:nvSpPr>
        <xdr:cNvPr id="441" name="楕円 440">
          <a:extLst>
            <a:ext uri="{FF2B5EF4-FFF2-40B4-BE49-F238E27FC236}">
              <a16:creationId xmlns:a16="http://schemas.microsoft.com/office/drawing/2014/main" id="{6795D2E8-0818-4EDF-8A2B-A24F923A35AE}"/>
            </a:ext>
          </a:extLst>
        </xdr:cNvPr>
        <xdr:cNvSpPr/>
      </xdr:nvSpPr>
      <xdr:spPr>
        <a:xfrm>
          <a:off x="12763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38</xdr:row>
      <xdr:rowOff>24765</xdr:rowOff>
    </xdr:to>
    <xdr:cxnSp macro="">
      <xdr:nvCxnSpPr>
        <xdr:cNvPr id="442" name="直線コネクタ 441">
          <a:extLst>
            <a:ext uri="{FF2B5EF4-FFF2-40B4-BE49-F238E27FC236}">
              <a16:creationId xmlns:a16="http://schemas.microsoft.com/office/drawing/2014/main" id="{6C8853BA-6BDA-411F-906C-70B4EEEA5B70}"/>
            </a:ext>
          </a:extLst>
        </xdr:cNvPr>
        <xdr:cNvCxnSpPr/>
      </xdr:nvCxnSpPr>
      <xdr:spPr>
        <a:xfrm>
          <a:off x="12814300" y="64827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B3D801B3-3D93-45A1-B08C-B367646B17CD}"/>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729AE49-6A33-44EC-97E8-A8A6D83F23F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9A15DF7C-FEC0-4323-8874-41B6AE29A386}"/>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40022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ABE8A59-A952-42C7-ADFE-B33D221F57EF}"/>
            </a:ext>
          </a:extLst>
        </xdr:cNvPr>
        <xdr:cNvSpPr txBox="1"/>
      </xdr:nvSpPr>
      <xdr:spPr>
        <a:xfrm>
          <a:off x="12611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11447</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344D5B3A-3027-4E72-AA0D-81928AF08C74}"/>
            </a:ext>
          </a:extLst>
        </xdr:cNvPr>
        <xdr:cNvSpPr txBox="1"/>
      </xdr:nvSpPr>
      <xdr:spPr>
        <a:xfrm>
          <a:off x="15266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BA99B496-1489-4144-9678-7D93FAA71DBF}"/>
            </a:ext>
          </a:extLst>
        </xdr:cNvPr>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3EDF5355-F144-4071-8118-EA87201735AC}"/>
            </a:ext>
          </a:extLst>
        </xdr:cNvPr>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552E9EE2-6373-4A31-A5F3-8DABE067C061}"/>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F6A18D76-E958-4DDE-BA9F-6F2CC001E8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3783D605-2DBA-43E5-B2E9-87BD2AFA37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B889C518-A29D-4744-878D-33CB16D360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BE246F3-FC32-4FC6-BAA4-61DCA04805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A3BE7B70-2704-405B-9DF0-1F15D5D87F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A345F18-A616-4889-8439-4C59E9BBC3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7C41C2B1-91F8-44AD-BD65-106DA760D3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6194AF3F-2FC9-4F8A-B28A-B7350E2071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33DE9B38-EA54-4745-B1A2-F9DFE86CB5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4FBFE0DA-2504-4DAE-96F4-144C275B8D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BB1CCDA2-C1DD-4EF7-BB38-8B5951D2DFC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20171569-C095-43C7-B292-C90FAABFF04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34B6A549-E0CC-4802-8C3A-CF3468FDCE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3BEFF17D-93E9-410B-B086-D6DA1DC1D7A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10FE6B42-2804-4D3F-8CA2-3FF6428814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0183821B-D6AC-4C72-876A-A21517435FA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23670DC5-B701-4086-9F34-443FEC6757A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F134DD54-F12B-4A88-9B75-66B6606F19E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D435D678-8CB7-43A6-8336-EAC8496AEB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3044AB14-624D-4290-A5D3-3330521E192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72C85D1D-343E-4C9A-973C-1E028737F4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20CA2B1A-0089-4662-A79D-866B7CEF736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3B187CC6-001A-4B60-BD65-1E65E606F56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474" name="直線コネクタ 473">
          <a:extLst>
            <a:ext uri="{FF2B5EF4-FFF2-40B4-BE49-F238E27FC236}">
              <a16:creationId xmlns:a16="http://schemas.microsoft.com/office/drawing/2014/main" id="{17B06B14-8755-4F19-9AC1-8EF3E6320D38}"/>
            </a:ext>
          </a:extLst>
        </xdr:cNvPr>
        <xdr:cNvCxnSpPr/>
      </xdr:nvCxnSpPr>
      <xdr:spPr>
        <a:xfrm flipV="1">
          <a:off x="22160864" y="5833259"/>
          <a:ext cx="0" cy="140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90821F95-BF8D-4973-810A-387580DC3AC7}"/>
            </a:ext>
          </a:extLst>
        </xdr:cNvPr>
        <xdr:cNvSpPr txBox="1"/>
      </xdr:nvSpPr>
      <xdr:spPr>
        <a:xfrm>
          <a:off x="22199600" y="724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476" name="直線コネクタ 475">
          <a:extLst>
            <a:ext uri="{FF2B5EF4-FFF2-40B4-BE49-F238E27FC236}">
              <a16:creationId xmlns:a16="http://schemas.microsoft.com/office/drawing/2014/main" id="{952F7CB2-2151-46CC-B588-6869EEC1A734}"/>
            </a:ext>
          </a:extLst>
        </xdr:cNvPr>
        <xdr:cNvCxnSpPr/>
      </xdr:nvCxnSpPr>
      <xdr:spPr>
        <a:xfrm>
          <a:off x="22072600" y="723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D6D4F285-DDA5-4DCE-AC88-57ED4487E1D5}"/>
            </a:ext>
          </a:extLst>
        </xdr:cNvPr>
        <xdr:cNvSpPr txBox="1"/>
      </xdr:nvSpPr>
      <xdr:spPr>
        <a:xfrm>
          <a:off x="22199600" y="56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478" name="直線コネクタ 477">
          <a:extLst>
            <a:ext uri="{FF2B5EF4-FFF2-40B4-BE49-F238E27FC236}">
              <a16:creationId xmlns:a16="http://schemas.microsoft.com/office/drawing/2014/main" id="{32999ECD-0DA4-4D96-8B11-8672CD1123BF}"/>
            </a:ext>
          </a:extLst>
        </xdr:cNvPr>
        <xdr:cNvCxnSpPr/>
      </xdr:nvCxnSpPr>
      <xdr:spPr>
        <a:xfrm>
          <a:off x="22072600" y="583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AF6421F8-1FB9-4E80-BA0C-EB90921C5C85}"/>
            </a:ext>
          </a:extLst>
        </xdr:cNvPr>
        <xdr:cNvSpPr txBox="1"/>
      </xdr:nvSpPr>
      <xdr:spPr>
        <a:xfrm>
          <a:off x="22199600" y="6821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480" name="フローチャート: 判断 479">
          <a:extLst>
            <a:ext uri="{FF2B5EF4-FFF2-40B4-BE49-F238E27FC236}">
              <a16:creationId xmlns:a16="http://schemas.microsoft.com/office/drawing/2014/main" id="{CCF923D0-E48C-4D6D-93B2-ACB23714C0D3}"/>
            </a:ext>
          </a:extLst>
        </xdr:cNvPr>
        <xdr:cNvSpPr/>
      </xdr:nvSpPr>
      <xdr:spPr>
        <a:xfrm>
          <a:off x="22110700" y="684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481" name="フローチャート: 判断 480">
          <a:extLst>
            <a:ext uri="{FF2B5EF4-FFF2-40B4-BE49-F238E27FC236}">
              <a16:creationId xmlns:a16="http://schemas.microsoft.com/office/drawing/2014/main" id="{2A7B6899-4355-4415-A3E9-A405BBCC717B}"/>
            </a:ext>
          </a:extLst>
        </xdr:cNvPr>
        <xdr:cNvSpPr/>
      </xdr:nvSpPr>
      <xdr:spPr>
        <a:xfrm>
          <a:off x="21272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111605</xdr:rowOff>
    </xdr:from>
    <xdr:to>
      <xdr:col>107</xdr:col>
      <xdr:colOff>101600</xdr:colOff>
      <xdr:row>40</xdr:row>
      <xdr:rowOff>41755</xdr:rowOff>
    </xdr:to>
    <xdr:sp macro="" textlink="">
      <xdr:nvSpPr>
        <xdr:cNvPr id="482" name="フローチャート: 判断 481">
          <a:extLst>
            <a:ext uri="{FF2B5EF4-FFF2-40B4-BE49-F238E27FC236}">
              <a16:creationId xmlns:a16="http://schemas.microsoft.com/office/drawing/2014/main" id="{4F7E989E-7341-46F1-8ECA-17BA1E1E9DA8}"/>
            </a:ext>
          </a:extLst>
        </xdr:cNvPr>
        <xdr:cNvSpPr/>
      </xdr:nvSpPr>
      <xdr:spPr>
        <a:xfrm>
          <a:off x="20383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139670</xdr:rowOff>
    </xdr:from>
    <xdr:to>
      <xdr:col>102</xdr:col>
      <xdr:colOff>165100</xdr:colOff>
      <xdr:row>40</xdr:row>
      <xdr:rowOff>69820</xdr:rowOff>
    </xdr:to>
    <xdr:sp macro="" textlink="">
      <xdr:nvSpPr>
        <xdr:cNvPr id="483" name="フローチャート: 判断 482">
          <a:extLst>
            <a:ext uri="{FF2B5EF4-FFF2-40B4-BE49-F238E27FC236}">
              <a16:creationId xmlns:a16="http://schemas.microsoft.com/office/drawing/2014/main" id="{66FC76FE-C017-4760-9ECC-17F015CA8EDF}"/>
            </a:ext>
          </a:extLst>
        </xdr:cNvPr>
        <xdr:cNvSpPr/>
      </xdr:nvSpPr>
      <xdr:spPr>
        <a:xfrm>
          <a:off x="19494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150585</xdr:rowOff>
    </xdr:from>
    <xdr:to>
      <xdr:col>98</xdr:col>
      <xdr:colOff>38100</xdr:colOff>
      <xdr:row>40</xdr:row>
      <xdr:rowOff>80735</xdr:rowOff>
    </xdr:to>
    <xdr:sp macro="" textlink="">
      <xdr:nvSpPr>
        <xdr:cNvPr id="484" name="フローチャート: 判断 483">
          <a:extLst>
            <a:ext uri="{FF2B5EF4-FFF2-40B4-BE49-F238E27FC236}">
              <a16:creationId xmlns:a16="http://schemas.microsoft.com/office/drawing/2014/main" id="{991AE017-0D05-480B-885C-ACBEC1EA1D0F}"/>
            </a:ext>
          </a:extLst>
        </xdr:cNvPr>
        <xdr:cNvSpPr/>
      </xdr:nvSpPr>
      <xdr:spPr>
        <a:xfrm>
          <a:off x="18605500" y="6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A9935DF-A66D-479B-94F7-610EB6CF5E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6584910-920C-4CC9-8349-8C624A40CB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CAE0D74-7A49-42B5-9327-FD0346C9CA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0980702-E625-470A-A9F7-1F63D9367FC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1EC6857-9672-4682-9B21-BA971E86C6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170464</xdr:rowOff>
    </xdr:from>
    <xdr:to>
      <xdr:col>116</xdr:col>
      <xdr:colOff>114300</xdr:colOff>
      <xdr:row>39</xdr:row>
      <xdr:rowOff>100614</xdr:rowOff>
    </xdr:to>
    <xdr:sp macro="" textlink="">
      <xdr:nvSpPr>
        <xdr:cNvPr id="490" name="楕円 489">
          <a:extLst>
            <a:ext uri="{FF2B5EF4-FFF2-40B4-BE49-F238E27FC236}">
              <a16:creationId xmlns:a16="http://schemas.microsoft.com/office/drawing/2014/main" id="{5434EE76-3A6F-4144-AE77-968345E8D575}"/>
            </a:ext>
          </a:extLst>
        </xdr:cNvPr>
        <xdr:cNvSpPr/>
      </xdr:nvSpPr>
      <xdr:spPr>
        <a:xfrm>
          <a:off x="22110700" y="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21891</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26410975-EDA7-4576-A28E-29CA98405B67}"/>
            </a:ext>
          </a:extLst>
        </xdr:cNvPr>
        <xdr:cNvSpPr txBox="1"/>
      </xdr:nvSpPr>
      <xdr:spPr>
        <a:xfrm>
          <a:off x="22199600" y="653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16039</xdr:rowOff>
    </xdr:from>
    <xdr:to>
      <xdr:col>112</xdr:col>
      <xdr:colOff>38100</xdr:colOff>
      <xdr:row>39</xdr:row>
      <xdr:rowOff>117639</xdr:rowOff>
    </xdr:to>
    <xdr:sp macro="" textlink="">
      <xdr:nvSpPr>
        <xdr:cNvPr id="492" name="楕円 491">
          <a:extLst>
            <a:ext uri="{FF2B5EF4-FFF2-40B4-BE49-F238E27FC236}">
              <a16:creationId xmlns:a16="http://schemas.microsoft.com/office/drawing/2014/main" id="{F2E9285D-D602-4591-AD11-93F429D36841}"/>
            </a:ext>
          </a:extLst>
        </xdr:cNvPr>
        <xdr:cNvSpPr/>
      </xdr:nvSpPr>
      <xdr:spPr>
        <a:xfrm>
          <a:off x="21272500" y="67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49814</xdr:rowOff>
    </xdr:from>
    <xdr:to>
      <xdr:col>116</xdr:col>
      <xdr:colOff>63500</xdr:colOff>
      <xdr:row>39</xdr:row>
      <xdr:rowOff>66839</xdr:rowOff>
    </xdr:to>
    <xdr:cxnSp macro="">
      <xdr:nvCxnSpPr>
        <xdr:cNvPr id="493" name="直線コネクタ 492">
          <a:extLst>
            <a:ext uri="{FF2B5EF4-FFF2-40B4-BE49-F238E27FC236}">
              <a16:creationId xmlns:a16="http://schemas.microsoft.com/office/drawing/2014/main" id="{EF87BC01-A27E-459B-91B4-3E015BD691DE}"/>
            </a:ext>
          </a:extLst>
        </xdr:cNvPr>
        <xdr:cNvCxnSpPr/>
      </xdr:nvCxnSpPr>
      <xdr:spPr>
        <a:xfrm flipV="1">
          <a:off x="21323300" y="6736364"/>
          <a:ext cx="8382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21177</xdr:rowOff>
    </xdr:from>
    <xdr:to>
      <xdr:col>107</xdr:col>
      <xdr:colOff>101600</xdr:colOff>
      <xdr:row>39</xdr:row>
      <xdr:rowOff>122777</xdr:rowOff>
    </xdr:to>
    <xdr:sp macro="" textlink="">
      <xdr:nvSpPr>
        <xdr:cNvPr id="494" name="楕円 493">
          <a:extLst>
            <a:ext uri="{FF2B5EF4-FFF2-40B4-BE49-F238E27FC236}">
              <a16:creationId xmlns:a16="http://schemas.microsoft.com/office/drawing/2014/main" id="{70971DFB-A861-4259-95E5-3855B3205BBA}"/>
            </a:ext>
          </a:extLst>
        </xdr:cNvPr>
        <xdr:cNvSpPr/>
      </xdr:nvSpPr>
      <xdr:spPr>
        <a:xfrm>
          <a:off x="20383500" y="67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66839</xdr:rowOff>
    </xdr:from>
    <xdr:to>
      <xdr:col>111</xdr:col>
      <xdr:colOff>177800</xdr:colOff>
      <xdr:row>39</xdr:row>
      <xdr:rowOff>71977</xdr:rowOff>
    </xdr:to>
    <xdr:cxnSp macro="">
      <xdr:nvCxnSpPr>
        <xdr:cNvPr id="495" name="直線コネクタ 494">
          <a:extLst>
            <a:ext uri="{FF2B5EF4-FFF2-40B4-BE49-F238E27FC236}">
              <a16:creationId xmlns:a16="http://schemas.microsoft.com/office/drawing/2014/main" id="{C43852A4-D0DD-4624-8275-E85E798BBD50}"/>
            </a:ext>
          </a:extLst>
        </xdr:cNvPr>
        <xdr:cNvCxnSpPr/>
      </xdr:nvCxnSpPr>
      <xdr:spPr>
        <a:xfrm flipV="1">
          <a:off x="20434300" y="6753389"/>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39124</xdr:rowOff>
    </xdr:from>
    <xdr:to>
      <xdr:col>102</xdr:col>
      <xdr:colOff>165100</xdr:colOff>
      <xdr:row>39</xdr:row>
      <xdr:rowOff>140724</xdr:rowOff>
    </xdr:to>
    <xdr:sp macro="" textlink="">
      <xdr:nvSpPr>
        <xdr:cNvPr id="496" name="楕円 495">
          <a:extLst>
            <a:ext uri="{FF2B5EF4-FFF2-40B4-BE49-F238E27FC236}">
              <a16:creationId xmlns:a16="http://schemas.microsoft.com/office/drawing/2014/main" id="{3C4C2047-B07A-44F9-9BD3-445F95B0E2A4}"/>
            </a:ext>
          </a:extLst>
        </xdr:cNvPr>
        <xdr:cNvSpPr/>
      </xdr:nvSpPr>
      <xdr:spPr>
        <a:xfrm>
          <a:off x="19494500" y="672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71977</xdr:rowOff>
    </xdr:from>
    <xdr:to>
      <xdr:col>107</xdr:col>
      <xdr:colOff>50800</xdr:colOff>
      <xdr:row>39</xdr:row>
      <xdr:rowOff>89924</xdr:rowOff>
    </xdr:to>
    <xdr:cxnSp macro="">
      <xdr:nvCxnSpPr>
        <xdr:cNvPr id="497" name="直線コネクタ 496">
          <a:extLst>
            <a:ext uri="{FF2B5EF4-FFF2-40B4-BE49-F238E27FC236}">
              <a16:creationId xmlns:a16="http://schemas.microsoft.com/office/drawing/2014/main" id="{1683E04B-BC14-449B-A39C-620018D1D199}"/>
            </a:ext>
          </a:extLst>
        </xdr:cNvPr>
        <xdr:cNvCxnSpPr/>
      </xdr:nvCxnSpPr>
      <xdr:spPr>
        <a:xfrm flipV="1">
          <a:off x="19545300" y="6758527"/>
          <a:ext cx="889000" cy="1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40687</xdr:rowOff>
    </xdr:from>
    <xdr:to>
      <xdr:col>98</xdr:col>
      <xdr:colOff>38100</xdr:colOff>
      <xdr:row>39</xdr:row>
      <xdr:rowOff>142287</xdr:rowOff>
    </xdr:to>
    <xdr:sp macro="" textlink="">
      <xdr:nvSpPr>
        <xdr:cNvPr id="498" name="楕円 497">
          <a:extLst>
            <a:ext uri="{FF2B5EF4-FFF2-40B4-BE49-F238E27FC236}">
              <a16:creationId xmlns:a16="http://schemas.microsoft.com/office/drawing/2014/main" id="{2BCCA4ED-6AE4-465F-96C4-D8F71E6D6C5D}"/>
            </a:ext>
          </a:extLst>
        </xdr:cNvPr>
        <xdr:cNvSpPr/>
      </xdr:nvSpPr>
      <xdr:spPr>
        <a:xfrm>
          <a:off x="18605500" y="67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89924</xdr:rowOff>
    </xdr:from>
    <xdr:to>
      <xdr:col>102</xdr:col>
      <xdr:colOff>114300</xdr:colOff>
      <xdr:row>39</xdr:row>
      <xdr:rowOff>91487</xdr:rowOff>
    </xdr:to>
    <xdr:cxnSp macro="">
      <xdr:nvCxnSpPr>
        <xdr:cNvPr id="499" name="直線コネクタ 498">
          <a:extLst>
            <a:ext uri="{FF2B5EF4-FFF2-40B4-BE49-F238E27FC236}">
              <a16:creationId xmlns:a16="http://schemas.microsoft.com/office/drawing/2014/main" id="{5A445F9E-4ED8-42B3-9E76-0DF7A0C362E6}"/>
            </a:ext>
          </a:extLst>
        </xdr:cNvPr>
        <xdr:cNvCxnSpPr/>
      </xdr:nvCxnSpPr>
      <xdr:spPr>
        <a:xfrm flipV="1">
          <a:off x="18656300" y="677647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113499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7A18021-DC29-4CFF-B2BE-BD51E78B47AB}"/>
            </a:ext>
          </a:extLst>
        </xdr:cNvPr>
        <xdr:cNvSpPr txBox="1"/>
      </xdr:nvSpPr>
      <xdr:spPr>
        <a:xfrm>
          <a:off x="210110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32882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AEEC23D0-FAAA-460F-A044-D2EED5515FE8}"/>
            </a:ext>
          </a:extLst>
        </xdr:cNvPr>
        <xdr:cNvSpPr txBox="1"/>
      </xdr:nvSpPr>
      <xdr:spPr>
        <a:xfrm>
          <a:off x="20134795" y="689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60947</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B8F683C2-2DC5-4143-A7CC-D973D424EA20}"/>
            </a:ext>
          </a:extLst>
        </xdr:cNvPr>
        <xdr:cNvSpPr txBox="1"/>
      </xdr:nvSpPr>
      <xdr:spPr>
        <a:xfrm>
          <a:off x="19245795" y="691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71862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579FA2A3-F927-47DA-8963-01CEDB40B969}"/>
            </a:ext>
          </a:extLst>
        </xdr:cNvPr>
        <xdr:cNvSpPr txBox="1"/>
      </xdr:nvSpPr>
      <xdr:spPr>
        <a:xfrm>
          <a:off x="18356795" y="692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134166</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52E5E7A5-141B-4558-A5AE-0F683E6896F5}"/>
            </a:ext>
          </a:extLst>
        </xdr:cNvPr>
        <xdr:cNvSpPr txBox="1"/>
      </xdr:nvSpPr>
      <xdr:spPr>
        <a:xfrm>
          <a:off x="21011095" y="647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139304</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110386F2-BD8D-4ECA-9A12-90F31BA2DA75}"/>
            </a:ext>
          </a:extLst>
        </xdr:cNvPr>
        <xdr:cNvSpPr txBox="1"/>
      </xdr:nvSpPr>
      <xdr:spPr>
        <a:xfrm>
          <a:off x="20134795" y="648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157251</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076A05C0-9D7B-4154-A17A-BAD8C6760FB2}"/>
            </a:ext>
          </a:extLst>
        </xdr:cNvPr>
        <xdr:cNvSpPr txBox="1"/>
      </xdr:nvSpPr>
      <xdr:spPr>
        <a:xfrm>
          <a:off x="19245795" y="650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158814</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1C1C7E46-668E-4A1B-A10A-73AA2A266398}"/>
            </a:ext>
          </a:extLst>
        </xdr:cNvPr>
        <xdr:cNvSpPr txBox="1"/>
      </xdr:nvSpPr>
      <xdr:spPr>
        <a:xfrm>
          <a:off x="18356795" y="650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E43FD2B-BE51-40E8-910D-96F7E5A41F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3918392E-7993-4004-8632-CADBA16F18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07C4054-2293-4C9F-A5E0-A2F9AE08E0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E263B46E-0A36-4D09-9697-13B89A8E51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55536BE-C221-4316-9A20-0A7E9E15DC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72FC59FC-0D4D-4FE9-B785-F46F444B01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67C0CFE-43ED-477C-8D64-BF3919353E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1AB94D7-E20E-4B9D-9AFA-F91559E20E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6375346-ABA1-4C5B-BAD6-8D325A0A40A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A13F97D-0600-48C8-80A6-EBDA40131B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2D4BD9C9-7D24-4303-822C-CF68BA90CE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9FD6C5EF-4534-401C-9CA3-856659AB5E6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907DC4DE-9352-4681-98AF-F73B9F7439C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3F155928-4D1D-40AC-839E-C94C4E490F8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91D04A2B-6272-4A6E-9956-0EB5AA377A1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B421D2A2-0821-4175-A62E-E3FB81BC0FE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2E229EA8-E85D-4CE3-AA5D-F957DEAC7F7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4F0CDCD0-1AA6-40C0-8DCF-674B78D92A5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4D9F4E14-1D4D-4640-86B7-D18B7F4FB25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9AC3E898-0D35-4526-A69C-DB2C9B62DA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4D6C45C3-524F-44B1-9643-EFEA63BC732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20DE3379-4120-4AD3-B2DC-E97FE64141F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49C611A0-22ED-4789-A099-E33D1F23412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58E08D7-525D-4E8F-A916-B257480862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608ABC8F-37F5-4872-B33D-3182F78E924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533" name="直線コネクタ 532">
          <a:extLst>
            <a:ext uri="{FF2B5EF4-FFF2-40B4-BE49-F238E27FC236}">
              <a16:creationId xmlns:a16="http://schemas.microsoft.com/office/drawing/2014/main" id="{3E8CF705-CC01-4F7C-AAB7-01218EAE4FE9}"/>
            </a:ext>
          </a:extLst>
        </xdr:cNvPr>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263D6EFD-2075-4AF7-B880-43A9963FD735}"/>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35" name="直線コネクタ 534">
          <a:extLst>
            <a:ext uri="{FF2B5EF4-FFF2-40B4-BE49-F238E27FC236}">
              <a16:creationId xmlns:a16="http://schemas.microsoft.com/office/drawing/2014/main" id="{FA30998F-14A1-4300-BE1B-5D3F909EE697}"/>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CA9BACD5-304A-4C98-B0D8-AFC99D96BC36}"/>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37" name="直線コネクタ 536">
          <a:extLst>
            <a:ext uri="{FF2B5EF4-FFF2-40B4-BE49-F238E27FC236}">
              <a16:creationId xmlns:a16="http://schemas.microsoft.com/office/drawing/2014/main" id="{C5B3F014-016A-42B7-814E-0E11C5F7DDCE}"/>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3C98D865-BC5F-425D-90D6-37EB05ABA02E}"/>
            </a:ext>
          </a:extLst>
        </xdr:cNvPr>
        <xdr:cNvSpPr txBox="1"/>
      </xdr:nvSpPr>
      <xdr:spPr>
        <a:xfrm>
          <a:off x="16357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539" name="フローチャート: 判断 538">
          <a:extLst>
            <a:ext uri="{FF2B5EF4-FFF2-40B4-BE49-F238E27FC236}">
              <a16:creationId xmlns:a16="http://schemas.microsoft.com/office/drawing/2014/main" id="{D89E21A0-45BE-4516-A29F-2CEE9C69D76D}"/>
            </a:ext>
          </a:extLst>
        </xdr:cNvPr>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40" name="フローチャート: 判断 539">
          <a:extLst>
            <a:ext uri="{FF2B5EF4-FFF2-40B4-BE49-F238E27FC236}">
              <a16:creationId xmlns:a16="http://schemas.microsoft.com/office/drawing/2014/main" id="{75B23EA6-9F5F-48A6-A8B9-FCBBDEB2CA32}"/>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541" name="フローチャート: 判断 540">
          <a:extLst>
            <a:ext uri="{FF2B5EF4-FFF2-40B4-BE49-F238E27FC236}">
              <a16:creationId xmlns:a16="http://schemas.microsoft.com/office/drawing/2014/main" id="{0A2EE939-5EAE-4193-9E7D-A01B9780FC93}"/>
            </a:ext>
          </a:extLst>
        </xdr:cNvPr>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542" name="フローチャート: 判断 541">
          <a:extLst>
            <a:ext uri="{FF2B5EF4-FFF2-40B4-BE49-F238E27FC236}">
              <a16:creationId xmlns:a16="http://schemas.microsoft.com/office/drawing/2014/main" id="{D2AFF5F4-E9A6-497C-9CCE-E3023C74C0E2}"/>
            </a:ext>
          </a:extLst>
        </xdr:cNvPr>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543" name="フローチャート: 判断 542">
          <a:extLst>
            <a:ext uri="{FF2B5EF4-FFF2-40B4-BE49-F238E27FC236}">
              <a16:creationId xmlns:a16="http://schemas.microsoft.com/office/drawing/2014/main" id="{1909BE14-A14D-4B5A-A03F-48B1F8CC070A}"/>
            </a:ext>
          </a:extLst>
        </xdr:cNvPr>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D36E3AF-EFF3-4A36-BEBC-302B69324C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EA04EA5-F2C4-448D-8D7D-B12D496490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901C60-0BAA-415D-BB53-3FBB168B887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F44FC8F-F7B7-4BBD-8012-5DCFCB3641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2B1F089-B301-4046-A774-12EACF9EFA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11249</xdr:rowOff>
    </xdr:from>
    <xdr:to>
      <xdr:col>85</xdr:col>
      <xdr:colOff>177800</xdr:colOff>
      <xdr:row>58</xdr:row>
      <xdr:rowOff>112849</xdr:rowOff>
    </xdr:to>
    <xdr:sp macro="" textlink="">
      <xdr:nvSpPr>
        <xdr:cNvPr id="549" name="楕円 548">
          <a:extLst>
            <a:ext uri="{FF2B5EF4-FFF2-40B4-BE49-F238E27FC236}">
              <a16:creationId xmlns:a16="http://schemas.microsoft.com/office/drawing/2014/main" id="{8B50DC2C-8531-4395-B0FB-1C3D4DBC4103}"/>
            </a:ext>
          </a:extLst>
        </xdr:cNvPr>
        <xdr:cNvSpPr/>
      </xdr:nvSpPr>
      <xdr:spPr>
        <a:xfrm>
          <a:off x="162687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34126</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D2153F91-6861-498E-8079-BFD394BFF1A1}"/>
            </a:ext>
          </a:extLst>
        </xdr:cNvPr>
        <xdr:cNvSpPr txBox="1"/>
      </xdr:nvSpPr>
      <xdr:spPr>
        <a:xfrm>
          <a:off x="16357600" y="980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551" name="楕円 550">
          <a:extLst>
            <a:ext uri="{FF2B5EF4-FFF2-40B4-BE49-F238E27FC236}">
              <a16:creationId xmlns:a16="http://schemas.microsoft.com/office/drawing/2014/main" id="{C00B4DC3-830A-40BB-955F-5225BBBB153D}"/>
            </a:ext>
          </a:extLst>
        </xdr:cNvPr>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62049</xdr:rowOff>
    </xdr:from>
    <xdr:to>
      <xdr:col>85</xdr:col>
      <xdr:colOff>127000</xdr:colOff>
      <xdr:row>58</xdr:row>
      <xdr:rowOff>91440</xdr:rowOff>
    </xdr:to>
    <xdr:cxnSp macro="">
      <xdr:nvCxnSpPr>
        <xdr:cNvPr id="552" name="直線コネクタ 551">
          <a:extLst>
            <a:ext uri="{FF2B5EF4-FFF2-40B4-BE49-F238E27FC236}">
              <a16:creationId xmlns:a16="http://schemas.microsoft.com/office/drawing/2014/main" id="{887C3B71-7500-44CD-8DA9-BED484F85A86}"/>
            </a:ext>
          </a:extLst>
        </xdr:cNvPr>
        <xdr:cNvCxnSpPr/>
      </xdr:nvCxnSpPr>
      <xdr:spPr>
        <a:xfrm flipV="1">
          <a:off x="15481300" y="1000614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58601</xdr:rowOff>
    </xdr:from>
    <xdr:to>
      <xdr:col>76</xdr:col>
      <xdr:colOff>165100</xdr:colOff>
      <xdr:row>58</xdr:row>
      <xdr:rowOff>160201</xdr:rowOff>
    </xdr:to>
    <xdr:sp macro="" textlink="">
      <xdr:nvSpPr>
        <xdr:cNvPr id="553" name="楕円 552">
          <a:extLst>
            <a:ext uri="{FF2B5EF4-FFF2-40B4-BE49-F238E27FC236}">
              <a16:creationId xmlns:a16="http://schemas.microsoft.com/office/drawing/2014/main" id="{EB9991C9-44F0-4805-8319-5613B7BB0EAC}"/>
            </a:ext>
          </a:extLst>
        </xdr:cNvPr>
        <xdr:cNvSpPr/>
      </xdr:nvSpPr>
      <xdr:spPr>
        <a:xfrm>
          <a:off x="14541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109401</xdr:rowOff>
    </xdr:to>
    <xdr:cxnSp macro="">
      <xdr:nvCxnSpPr>
        <xdr:cNvPr id="554" name="直線コネクタ 553">
          <a:extLst>
            <a:ext uri="{FF2B5EF4-FFF2-40B4-BE49-F238E27FC236}">
              <a16:creationId xmlns:a16="http://schemas.microsoft.com/office/drawing/2014/main" id="{2FAFE24B-FD93-4C27-9BFE-2277230126F5}"/>
            </a:ext>
          </a:extLst>
        </xdr:cNvPr>
        <xdr:cNvCxnSpPr/>
      </xdr:nvCxnSpPr>
      <xdr:spPr>
        <a:xfrm flipV="1">
          <a:off x="14592300" y="100355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xdr:rowOff>
    </xdr:from>
    <xdr:to>
      <xdr:col>72</xdr:col>
      <xdr:colOff>38100</xdr:colOff>
      <xdr:row>58</xdr:row>
      <xdr:rowOff>117747</xdr:rowOff>
    </xdr:to>
    <xdr:sp macro="" textlink="">
      <xdr:nvSpPr>
        <xdr:cNvPr id="555" name="楕円 554">
          <a:extLst>
            <a:ext uri="{FF2B5EF4-FFF2-40B4-BE49-F238E27FC236}">
              <a16:creationId xmlns:a16="http://schemas.microsoft.com/office/drawing/2014/main" id="{1925BF05-B5BE-41FA-9B74-7944857F47E3}"/>
            </a:ext>
          </a:extLst>
        </xdr:cNvPr>
        <xdr:cNvSpPr/>
      </xdr:nvSpPr>
      <xdr:spPr>
        <a:xfrm>
          <a:off x="13652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66947</xdr:rowOff>
    </xdr:from>
    <xdr:to>
      <xdr:col>76</xdr:col>
      <xdr:colOff>114300</xdr:colOff>
      <xdr:row>58</xdr:row>
      <xdr:rowOff>109401</xdr:rowOff>
    </xdr:to>
    <xdr:cxnSp macro="">
      <xdr:nvCxnSpPr>
        <xdr:cNvPr id="556" name="直線コネクタ 555">
          <a:extLst>
            <a:ext uri="{FF2B5EF4-FFF2-40B4-BE49-F238E27FC236}">
              <a16:creationId xmlns:a16="http://schemas.microsoft.com/office/drawing/2014/main" id="{F51DA550-B30B-4E54-B49E-4DEF59F0BF2F}"/>
            </a:ext>
          </a:extLst>
        </xdr:cNvPr>
        <xdr:cNvCxnSpPr/>
      </xdr:nvCxnSpPr>
      <xdr:spPr>
        <a:xfrm>
          <a:off x="13703300" y="1001104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164737</xdr:rowOff>
    </xdr:from>
    <xdr:to>
      <xdr:col>67</xdr:col>
      <xdr:colOff>101600</xdr:colOff>
      <xdr:row>58</xdr:row>
      <xdr:rowOff>94887</xdr:rowOff>
    </xdr:to>
    <xdr:sp macro="" textlink="">
      <xdr:nvSpPr>
        <xdr:cNvPr id="557" name="楕円 556">
          <a:extLst>
            <a:ext uri="{FF2B5EF4-FFF2-40B4-BE49-F238E27FC236}">
              <a16:creationId xmlns:a16="http://schemas.microsoft.com/office/drawing/2014/main" id="{6A0D9E2B-ED32-4124-A953-E07BC8E70480}"/>
            </a:ext>
          </a:extLst>
        </xdr:cNvPr>
        <xdr:cNvSpPr/>
      </xdr:nvSpPr>
      <xdr:spPr>
        <a:xfrm>
          <a:off x="12763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44087</xdr:rowOff>
    </xdr:from>
    <xdr:to>
      <xdr:col>71</xdr:col>
      <xdr:colOff>177800</xdr:colOff>
      <xdr:row>58</xdr:row>
      <xdr:rowOff>66947</xdr:rowOff>
    </xdr:to>
    <xdr:cxnSp macro="">
      <xdr:nvCxnSpPr>
        <xdr:cNvPr id="558" name="直線コネクタ 557">
          <a:extLst>
            <a:ext uri="{FF2B5EF4-FFF2-40B4-BE49-F238E27FC236}">
              <a16:creationId xmlns:a16="http://schemas.microsoft.com/office/drawing/2014/main" id="{68AA95C7-1ECC-407A-BF02-ABB7BD6AFAFE}"/>
            </a:ext>
          </a:extLst>
        </xdr:cNvPr>
        <xdr:cNvCxnSpPr/>
      </xdr:nvCxnSpPr>
      <xdr:spPr>
        <a:xfrm>
          <a:off x="12814300" y="99881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77146773-A9F6-457D-99D4-02A2ABCBAFF5}"/>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B547209D-ABBB-4572-93D6-178C88622EF2}"/>
            </a:ext>
          </a:extLst>
        </xdr:cNvPr>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FD8FAF4F-E706-4EF0-8429-A32C8A665254}"/>
            </a:ext>
          </a:extLst>
        </xdr:cNvPr>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5CB4B679-39E4-4D0A-9985-7DA7EFDA224D}"/>
            </a:ext>
          </a:extLst>
        </xdr:cNvPr>
        <xdr:cNvSpPr txBox="1"/>
      </xdr:nvSpPr>
      <xdr:spPr>
        <a:xfrm>
          <a:off x="12611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97284D12-3CC4-4D72-BDF4-4FE66E80047C}"/>
            </a:ext>
          </a:extLst>
        </xdr:cNvPr>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5278</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DE7AF114-7248-4BA4-999D-EB84F8C481B3}"/>
            </a:ext>
          </a:extLst>
        </xdr:cNvPr>
        <xdr:cNvSpPr txBox="1"/>
      </xdr:nvSpPr>
      <xdr:spPr>
        <a:xfrm>
          <a:off x="14389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134274</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97CBEBD2-395B-4183-A2D4-8787E311CDB2}"/>
            </a:ext>
          </a:extLst>
        </xdr:cNvPr>
        <xdr:cNvSpPr txBox="1"/>
      </xdr:nvSpPr>
      <xdr:spPr>
        <a:xfrm>
          <a:off x="13500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111414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3A62E903-605E-4D92-8159-C4981334F292}"/>
            </a:ext>
          </a:extLst>
        </xdr:cNvPr>
        <xdr:cNvSpPr txBox="1"/>
      </xdr:nvSpPr>
      <xdr:spPr>
        <a:xfrm>
          <a:off x="126117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262E5066-003C-4ED8-8F55-846CF1941F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6C6F14E-6B7B-4543-B4A5-42B109407B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B5ACC92C-174A-43EE-B547-76936977A5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3C20A57-4678-43CB-ADA8-25F9AF644A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F9BAF8D-0A57-41D3-AC59-D8BB763649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9376362-2452-4E53-9C9A-E74D59EEC6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3607D4A-755A-4669-AAF2-98556E6567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49F2BF21-EBC1-4E97-8C8F-0E26837C78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4EAC3CB-1A23-4B0D-A4BB-B21447FBE0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B2C860F-6E2F-4C45-A53D-AFC8A18226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7AAAF94C-4EA5-45E4-A07C-FCF328B4377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BA500BBE-3649-49EB-A167-5E95CC11408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47E90E7B-7ADF-462B-9FAF-4901979CC8F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8FB610DA-4BBE-45DB-A98B-EA0D44369AB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AC694FB1-8D9F-49CE-BE53-51C8A854F59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AFBB5D83-01AB-44E0-8448-306671D3EC7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CFA3776E-59B9-4287-845F-CC7ADCC048F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EA47857-E6D0-45DD-BEA8-6681C6A90E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1A659755-8920-4A43-B1D0-AD9FC39067D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AAE5F7EF-51F6-4D2B-B76F-6349A765184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A70F9AC-238D-4890-B1CE-8524AD8460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D880EB81-4C91-4108-8355-5C41D7EBB7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85D09B60-3360-4A8E-AAED-4A200E56BF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590" name="直線コネクタ 589">
          <a:extLst>
            <a:ext uri="{FF2B5EF4-FFF2-40B4-BE49-F238E27FC236}">
              <a16:creationId xmlns:a16="http://schemas.microsoft.com/office/drawing/2014/main" id="{9A377539-3CFF-45B8-987E-F5D0242EA557}"/>
            </a:ext>
          </a:extLst>
        </xdr:cNvPr>
        <xdr:cNvCxnSpPr/>
      </xdr:nvCxnSpPr>
      <xdr:spPr>
        <a:xfrm flipV="1">
          <a:off x="22160864" y="974445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3E44D462-9DAE-4E2B-9A84-EE4744868DF4}"/>
            </a:ext>
          </a:extLst>
        </xdr:cNvPr>
        <xdr:cNvSpPr txBox="1"/>
      </xdr:nvSpPr>
      <xdr:spPr>
        <a:xfrm>
          <a:off x="22199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592" name="直線コネクタ 591">
          <a:extLst>
            <a:ext uri="{FF2B5EF4-FFF2-40B4-BE49-F238E27FC236}">
              <a16:creationId xmlns:a16="http://schemas.microsoft.com/office/drawing/2014/main" id="{A8609EEE-0CAC-48F5-B105-46C2A6CFFFD1}"/>
            </a:ext>
          </a:extLst>
        </xdr:cNvPr>
        <xdr:cNvCxnSpPr/>
      </xdr:nvCxnSpPr>
      <xdr:spPr>
        <a:xfrm>
          <a:off x="22072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E7BF0982-6290-4FBA-BD16-751FC4235D52}"/>
            </a:ext>
          </a:extLst>
        </xdr:cNvPr>
        <xdr:cNvSpPr txBox="1"/>
      </xdr:nvSpPr>
      <xdr:spPr>
        <a:xfrm>
          <a:off x="22199600" y="9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594" name="直線コネクタ 593">
          <a:extLst>
            <a:ext uri="{FF2B5EF4-FFF2-40B4-BE49-F238E27FC236}">
              <a16:creationId xmlns:a16="http://schemas.microsoft.com/office/drawing/2014/main" id="{B76052D3-647A-4EED-AA09-B4FB0BFB3F73}"/>
            </a:ext>
          </a:extLst>
        </xdr:cNvPr>
        <xdr:cNvCxnSpPr/>
      </xdr:nvCxnSpPr>
      <xdr:spPr>
        <a:xfrm>
          <a:off x="22072600" y="97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74693</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49EA3DBA-47E6-4110-94D6-7EA0563DDC4F}"/>
            </a:ext>
          </a:extLst>
        </xdr:cNvPr>
        <xdr:cNvSpPr txBox="1"/>
      </xdr:nvSpPr>
      <xdr:spPr>
        <a:xfrm>
          <a:off x="22199600" y="1070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596" name="フローチャート: 判断 595">
          <a:extLst>
            <a:ext uri="{FF2B5EF4-FFF2-40B4-BE49-F238E27FC236}">
              <a16:creationId xmlns:a16="http://schemas.microsoft.com/office/drawing/2014/main" id="{4E589D75-A055-4453-A5E2-C7186699E064}"/>
            </a:ext>
          </a:extLst>
        </xdr:cNvPr>
        <xdr:cNvSpPr/>
      </xdr:nvSpPr>
      <xdr:spPr>
        <a:xfrm>
          <a:off x="221107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97" name="フローチャート: 判断 596">
          <a:extLst>
            <a:ext uri="{FF2B5EF4-FFF2-40B4-BE49-F238E27FC236}">
              <a16:creationId xmlns:a16="http://schemas.microsoft.com/office/drawing/2014/main" id="{147646AD-92FF-46A9-85DE-854D595B672E}"/>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598" name="フローチャート: 判断 597">
          <a:extLst>
            <a:ext uri="{FF2B5EF4-FFF2-40B4-BE49-F238E27FC236}">
              <a16:creationId xmlns:a16="http://schemas.microsoft.com/office/drawing/2014/main" id="{DD202099-6398-4CDF-A146-85133733F3ED}"/>
            </a:ext>
          </a:extLst>
        </xdr:cNvPr>
        <xdr:cNvSpPr/>
      </xdr:nvSpPr>
      <xdr:spPr>
        <a:xfrm>
          <a:off x="20383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99" name="フローチャート: 判断 598">
          <a:extLst>
            <a:ext uri="{FF2B5EF4-FFF2-40B4-BE49-F238E27FC236}">
              <a16:creationId xmlns:a16="http://schemas.microsoft.com/office/drawing/2014/main" id="{80204E92-89B5-4C57-9A24-DA96985B4CAF}"/>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142748</xdr:rowOff>
    </xdr:from>
    <xdr:to>
      <xdr:col>98</xdr:col>
      <xdr:colOff>38100</xdr:colOff>
      <xdr:row>62</xdr:row>
      <xdr:rowOff>72898</xdr:rowOff>
    </xdr:to>
    <xdr:sp macro="" textlink="">
      <xdr:nvSpPr>
        <xdr:cNvPr id="600" name="フローチャート: 判断 599">
          <a:extLst>
            <a:ext uri="{FF2B5EF4-FFF2-40B4-BE49-F238E27FC236}">
              <a16:creationId xmlns:a16="http://schemas.microsoft.com/office/drawing/2014/main" id="{1700120F-3876-46E6-B3CA-DB976AAC50DE}"/>
            </a:ext>
          </a:extLst>
        </xdr:cNvPr>
        <xdr:cNvSpPr/>
      </xdr:nvSpPr>
      <xdr:spPr>
        <a:xfrm>
          <a:off x="18605500" y="1060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85F6908-21E2-4E89-9B8D-9406910244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35644AE-438A-4C74-B47A-13D593BF99D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720C519-2F6D-4051-B484-C2D3D40A7B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C2533F2-4772-41DA-8476-E83FDBC257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1067D02-39A7-455E-8836-F1EF87AC14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92456</xdr:rowOff>
    </xdr:from>
    <xdr:to>
      <xdr:col>116</xdr:col>
      <xdr:colOff>114300</xdr:colOff>
      <xdr:row>57</xdr:row>
      <xdr:rowOff>22606</xdr:rowOff>
    </xdr:to>
    <xdr:sp macro="" textlink="">
      <xdr:nvSpPr>
        <xdr:cNvPr id="606" name="楕円 605">
          <a:extLst>
            <a:ext uri="{FF2B5EF4-FFF2-40B4-BE49-F238E27FC236}">
              <a16:creationId xmlns:a16="http://schemas.microsoft.com/office/drawing/2014/main" id="{4ED2FB36-B976-4B51-A5C1-C0B0079AB04F}"/>
            </a:ext>
          </a:extLst>
        </xdr:cNvPr>
        <xdr:cNvSpPr/>
      </xdr:nvSpPr>
      <xdr:spPr>
        <a:xfrm>
          <a:off x="22110700" y="96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45483</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948EB358-333B-4AF9-A0BA-6CE2DD884F57}"/>
            </a:ext>
          </a:extLst>
        </xdr:cNvPr>
        <xdr:cNvSpPr txBox="1"/>
      </xdr:nvSpPr>
      <xdr:spPr>
        <a:xfrm>
          <a:off x="22199600" y="964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157226</xdr:rowOff>
    </xdr:from>
    <xdr:to>
      <xdr:col>112</xdr:col>
      <xdr:colOff>38100</xdr:colOff>
      <xdr:row>57</xdr:row>
      <xdr:rowOff>87376</xdr:rowOff>
    </xdr:to>
    <xdr:sp macro="" textlink="">
      <xdr:nvSpPr>
        <xdr:cNvPr id="608" name="楕円 607">
          <a:extLst>
            <a:ext uri="{FF2B5EF4-FFF2-40B4-BE49-F238E27FC236}">
              <a16:creationId xmlns:a16="http://schemas.microsoft.com/office/drawing/2014/main" id="{DAE43E03-8307-4E88-8FFF-0B37F5C9916A}"/>
            </a:ext>
          </a:extLst>
        </xdr:cNvPr>
        <xdr:cNvSpPr/>
      </xdr:nvSpPr>
      <xdr:spPr>
        <a:xfrm>
          <a:off x="21272500"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143256</xdr:rowOff>
    </xdr:from>
    <xdr:to>
      <xdr:col>116</xdr:col>
      <xdr:colOff>63500</xdr:colOff>
      <xdr:row>57</xdr:row>
      <xdr:rowOff>36576</xdr:rowOff>
    </xdr:to>
    <xdr:cxnSp macro="">
      <xdr:nvCxnSpPr>
        <xdr:cNvPr id="609" name="直線コネクタ 608">
          <a:extLst>
            <a:ext uri="{FF2B5EF4-FFF2-40B4-BE49-F238E27FC236}">
              <a16:creationId xmlns:a16="http://schemas.microsoft.com/office/drawing/2014/main" id="{F7E0ED5F-981A-42C8-93F8-4586C7DDE052}"/>
            </a:ext>
          </a:extLst>
        </xdr:cNvPr>
        <xdr:cNvCxnSpPr/>
      </xdr:nvCxnSpPr>
      <xdr:spPr>
        <a:xfrm flipV="1">
          <a:off x="21323300" y="9744456"/>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17018</xdr:rowOff>
    </xdr:from>
    <xdr:to>
      <xdr:col>107</xdr:col>
      <xdr:colOff>101600</xdr:colOff>
      <xdr:row>57</xdr:row>
      <xdr:rowOff>118618</xdr:rowOff>
    </xdr:to>
    <xdr:sp macro="" textlink="">
      <xdr:nvSpPr>
        <xdr:cNvPr id="610" name="楕円 609">
          <a:extLst>
            <a:ext uri="{FF2B5EF4-FFF2-40B4-BE49-F238E27FC236}">
              <a16:creationId xmlns:a16="http://schemas.microsoft.com/office/drawing/2014/main" id="{0F4F94E0-9921-416F-9DBE-8A14E5662381}"/>
            </a:ext>
          </a:extLst>
        </xdr:cNvPr>
        <xdr:cNvSpPr/>
      </xdr:nvSpPr>
      <xdr:spPr>
        <a:xfrm>
          <a:off x="20383500" y="97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36576</xdr:rowOff>
    </xdr:from>
    <xdr:to>
      <xdr:col>111</xdr:col>
      <xdr:colOff>177800</xdr:colOff>
      <xdr:row>57</xdr:row>
      <xdr:rowOff>67818</xdr:rowOff>
    </xdr:to>
    <xdr:cxnSp macro="">
      <xdr:nvCxnSpPr>
        <xdr:cNvPr id="611" name="直線コネクタ 610">
          <a:extLst>
            <a:ext uri="{FF2B5EF4-FFF2-40B4-BE49-F238E27FC236}">
              <a16:creationId xmlns:a16="http://schemas.microsoft.com/office/drawing/2014/main" id="{0F268F8E-A010-4441-8358-D753CB454C4A}"/>
            </a:ext>
          </a:extLst>
        </xdr:cNvPr>
        <xdr:cNvCxnSpPr/>
      </xdr:nvCxnSpPr>
      <xdr:spPr>
        <a:xfrm flipV="1">
          <a:off x="20434300" y="980922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62738</xdr:rowOff>
    </xdr:from>
    <xdr:to>
      <xdr:col>102</xdr:col>
      <xdr:colOff>165100</xdr:colOff>
      <xdr:row>57</xdr:row>
      <xdr:rowOff>164338</xdr:rowOff>
    </xdr:to>
    <xdr:sp macro="" textlink="">
      <xdr:nvSpPr>
        <xdr:cNvPr id="612" name="楕円 611">
          <a:extLst>
            <a:ext uri="{FF2B5EF4-FFF2-40B4-BE49-F238E27FC236}">
              <a16:creationId xmlns:a16="http://schemas.microsoft.com/office/drawing/2014/main" id="{A7CE9829-84AC-4B36-B088-3B8AA450C06C}"/>
            </a:ext>
          </a:extLst>
        </xdr:cNvPr>
        <xdr:cNvSpPr/>
      </xdr:nvSpPr>
      <xdr:spPr>
        <a:xfrm>
          <a:off x="19494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67818</xdr:rowOff>
    </xdr:from>
    <xdr:to>
      <xdr:col>107</xdr:col>
      <xdr:colOff>50800</xdr:colOff>
      <xdr:row>57</xdr:row>
      <xdr:rowOff>113538</xdr:rowOff>
    </xdr:to>
    <xdr:cxnSp macro="">
      <xdr:nvCxnSpPr>
        <xdr:cNvPr id="613" name="直線コネクタ 612">
          <a:extLst>
            <a:ext uri="{FF2B5EF4-FFF2-40B4-BE49-F238E27FC236}">
              <a16:creationId xmlns:a16="http://schemas.microsoft.com/office/drawing/2014/main" id="{8EB856DC-EDC0-4356-9077-777A7B63C48A}"/>
            </a:ext>
          </a:extLst>
        </xdr:cNvPr>
        <xdr:cNvCxnSpPr/>
      </xdr:nvCxnSpPr>
      <xdr:spPr>
        <a:xfrm flipV="1">
          <a:off x="19545300" y="9840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66548</xdr:rowOff>
    </xdr:from>
    <xdr:to>
      <xdr:col>98</xdr:col>
      <xdr:colOff>38100</xdr:colOff>
      <xdr:row>57</xdr:row>
      <xdr:rowOff>168148</xdr:rowOff>
    </xdr:to>
    <xdr:sp macro="" textlink="">
      <xdr:nvSpPr>
        <xdr:cNvPr id="614" name="楕円 613">
          <a:extLst>
            <a:ext uri="{FF2B5EF4-FFF2-40B4-BE49-F238E27FC236}">
              <a16:creationId xmlns:a16="http://schemas.microsoft.com/office/drawing/2014/main" id="{F83FCA0F-46BC-4AAA-B7FA-70AC4C047578}"/>
            </a:ext>
          </a:extLst>
        </xdr:cNvPr>
        <xdr:cNvSpPr/>
      </xdr:nvSpPr>
      <xdr:spPr>
        <a:xfrm>
          <a:off x="18605500" y="9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113538</xdr:rowOff>
    </xdr:from>
    <xdr:to>
      <xdr:col>102</xdr:col>
      <xdr:colOff>114300</xdr:colOff>
      <xdr:row>57</xdr:row>
      <xdr:rowOff>117348</xdr:rowOff>
    </xdr:to>
    <xdr:cxnSp macro="">
      <xdr:nvCxnSpPr>
        <xdr:cNvPr id="615" name="直線コネクタ 614">
          <a:extLst>
            <a:ext uri="{FF2B5EF4-FFF2-40B4-BE49-F238E27FC236}">
              <a16:creationId xmlns:a16="http://schemas.microsoft.com/office/drawing/2014/main" id="{C9EAA370-ED49-4AB9-89B7-8A348F91AE2F}"/>
            </a:ext>
          </a:extLst>
        </xdr:cNvPr>
        <xdr:cNvCxnSpPr/>
      </xdr:nvCxnSpPr>
      <xdr:spPr>
        <a:xfrm flipV="1">
          <a:off x="18656300" y="988618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616" name="n_1aveValue【保健センター・保健所】&#10;一人当たり面積">
          <a:extLst>
            <a:ext uri="{FF2B5EF4-FFF2-40B4-BE49-F238E27FC236}">
              <a16:creationId xmlns:a16="http://schemas.microsoft.com/office/drawing/2014/main" id="{DC0458F4-B238-4C63-ACC7-800E0EDF1551}"/>
            </a:ext>
          </a:extLst>
        </xdr:cNvPr>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75455</xdr:rowOff>
    </xdr:from>
    <xdr:ext cx="469744" cy="259045"/>
    <xdr:sp macro="" textlink="">
      <xdr:nvSpPr>
        <xdr:cNvPr id="617" name="n_2aveValue【保健センター・保健所】&#10;一人当たり面積">
          <a:extLst>
            <a:ext uri="{FF2B5EF4-FFF2-40B4-BE49-F238E27FC236}">
              <a16:creationId xmlns:a16="http://schemas.microsoft.com/office/drawing/2014/main" id="{C5F5D7F2-68F1-48CB-A269-27AB10A2C635}"/>
            </a:ext>
          </a:extLst>
        </xdr:cNvPr>
        <xdr:cNvSpPr txBox="1"/>
      </xdr:nvSpPr>
      <xdr:spPr>
        <a:xfrm>
          <a:off x="20199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618" name="n_3aveValue【保健センター・保健所】&#10;一人当たり面積">
          <a:extLst>
            <a:ext uri="{FF2B5EF4-FFF2-40B4-BE49-F238E27FC236}">
              <a16:creationId xmlns:a16="http://schemas.microsoft.com/office/drawing/2014/main" id="{E0046EB0-506F-41C6-A075-B693086F4F92}"/>
            </a:ext>
          </a:extLst>
        </xdr:cNvPr>
        <xdr:cNvSpPr txBox="1"/>
      </xdr:nvSpPr>
      <xdr:spPr>
        <a:xfrm>
          <a:off x="19310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64025</xdr:rowOff>
    </xdr:from>
    <xdr:ext cx="469744" cy="259045"/>
    <xdr:sp macro="" textlink="">
      <xdr:nvSpPr>
        <xdr:cNvPr id="619" name="n_4aveValue【保健センター・保健所】&#10;一人当たり面積">
          <a:extLst>
            <a:ext uri="{FF2B5EF4-FFF2-40B4-BE49-F238E27FC236}">
              <a16:creationId xmlns:a16="http://schemas.microsoft.com/office/drawing/2014/main" id="{D75E54E8-BFCC-4ECC-8FC8-41D10B9CF043}"/>
            </a:ext>
          </a:extLst>
        </xdr:cNvPr>
        <xdr:cNvSpPr txBox="1"/>
      </xdr:nvSpPr>
      <xdr:spPr>
        <a:xfrm>
          <a:off x="18421427" y="106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103903</xdr:rowOff>
    </xdr:from>
    <xdr:ext cx="469744" cy="259045"/>
    <xdr:sp macro="" textlink="">
      <xdr:nvSpPr>
        <xdr:cNvPr id="620" name="n_1mainValue【保健センター・保健所】&#10;一人当たり面積">
          <a:extLst>
            <a:ext uri="{FF2B5EF4-FFF2-40B4-BE49-F238E27FC236}">
              <a16:creationId xmlns:a16="http://schemas.microsoft.com/office/drawing/2014/main" id="{AA14A344-670C-4B23-8353-97B1D9F597AF}"/>
            </a:ext>
          </a:extLst>
        </xdr:cNvPr>
        <xdr:cNvSpPr txBox="1"/>
      </xdr:nvSpPr>
      <xdr:spPr>
        <a:xfrm>
          <a:off x="21075727" y="95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135145</xdr:rowOff>
    </xdr:from>
    <xdr:ext cx="469744" cy="259045"/>
    <xdr:sp macro="" textlink="">
      <xdr:nvSpPr>
        <xdr:cNvPr id="621" name="n_2mainValue【保健センター・保健所】&#10;一人当たり面積">
          <a:extLst>
            <a:ext uri="{FF2B5EF4-FFF2-40B4-BE49-F238E27FC236}">
              <a16:creationId xmlns:a16="http://schemas.microsoft.com/office/drawing/2014/main" id="{56F3E61E-8AB6-4AC3-BF42-2B3A311E2DF3}"/>
            </a:ext>
          </a:extLst>
        </xdr:cNvPr>
        <xdr:cNvSpPr txBox="1"/>
      </xdr:nvSpPr>
      <xdr:spPr>
        <a:xfrm>
          <a:off x="20199427" y="95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9415</xdr:rowOff>
    </xdr:from>
    <xdr:ext cx="469744" cy="259045"/>
    <xdr:sp macro="" textlink="">
      <xdr:nvSpPr>
        <xdr:cNvPr id="622" name="n_3mainValue【保健センター・保健所】&#10;一人当たり面積">
          <a:extLst>
            <a:ext uri="{FF2B5EF4-FFF2-40B4-BE49-F238E27FC236}">
              <a16:creationId xmlns:a16="http://schemas.microsoft.com/office/drawing/2014/main" id="{35E60272-64D2-47E5-8BAD-1A2E80A107B6}"/>
            </a:ext>
          </a:extLst>
        </xdr:cNvPr>
        <xdr:cNvSpPr txBox="1"/>
      </xdr:nvSpPr>
      <xdr:spPr>
        <a:xfrm>
          <a:off x="19310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13225</xdr:rowOff>
    </xdr:from>
    <xdr:ext cx="469744" cy="259045"/>
    <xdr:sp macro="" textlink="">
      <xdr:nvSpPr>
        <xdr:cNvPr id="623" name="n_4mainValue【保健センター・保健所】&#10;一人当たり面積">
          <a:extLst>
            <a:ext uri="{FF2B5EF4-FFF2-40B4-BE49-F238E27FC236}">
              <a16:creationId xmlns:a16="http://schemas.microsoft.com/office/drawing/2014/main" id="{8A4C6FDF-5F83-419F-8DEB-C37F227703F2}"/>
            </a:ext>
          </a:extLst>
        </xdr:cNvPr>
        <xdr:cNvSpPr txBox="1"/>
      </xdr:nvSpPr>
      <xdr:spPr>
        <a:xfrm>
          <a:off x="18421427" y="961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C2BA7EF-1958-4FB9-8C26-E96D51F3CB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228D1778-2503-4938-9B59-A482A9CB50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1455BC3-988E-482F-A848-AFBE59D811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32F656D-4A45-4F3B-BC83-BCF84C81C3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7A10527-A4E3-47BF-9D68-CA1D1EC5FD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9B3FDD9E-EFBA-4384-A7AF-C710471BD0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F5AEBD6-3E0E-4C9B-B96D-C86D805FBD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75DED5B2-D137-4C8B-8122-0A391E89A8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16EB639C-66EA-49A6-9520-E63A4C8B3C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C342E111-A18D-40A1-9717-884D861AD8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A22AA6AB-7681-46C8-9841-6887A4BD50B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63182DCC-9A84-4576-AEFB-0CB8382862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EA78D55-07A0-435C-A8AA-D517AD9B565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2C623422-7AB4-40AE-908C-98B7A480FA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391694BC-E138-4248-B094-6D57FD4C7DA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BF02C72E-A623-4559-A0C5-8D02947440F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70542211-0256-4B9D-81B2-EA522684126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9F710EF4-5115-435F-B096-FDF5BA1B8CA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4DE31079-797C-4EFA-A941-88EB93F011B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1C33F04E-DBCF-4A05-90B8-46DA23966DD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6318C913-D972-49A1-A1B1-D7953EA76DC7}"/>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B23324EB-A155-4CDD-9581-6E01A87336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EA28BAC-BC8D-4A1C-AA43-E4C33FDBE0C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A106281D-0455-427B-B7FD-2D5428111C6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2CE7C87E-40C3-4122-B823-97A4274B538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0C892251-1270-46EC-9B3A-82A652A3111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71CAFEAD-753B-4A9A-B88B-D28850D10FB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78545C75-8A0E-4A43-B508-C6FFC0D59F9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B068283F-2F28-4172-9660-BC2F1F2FA0EF}"/>
            </a:ext>
          </a:extLst>
        </xdr:cNvPr>
        <xdr:cNvSpPr txBox="1"/>
      </xdr:nvSpPr>
      <xdr:spPr>
        <a:xfrm>
          <a:off x="16357600" y="14079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653" name="フローチャート: 判断 652">
          <a:extLst>
            <a:ext uri="{FF2B5EF4-FFF2-40B4-BE49-F238E27FC236}">
              <a16:creationId xmlns:a16="http://schemas.microsoft.com/office/drawing/2014/main" id="{7DAB0554-F24F-4454-8484-D79B05349C58}"/>
            </a:ext>
          </a:extLst>
        </xdr:cNvPr>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654" name="フローチャート: 判断 653">
          <a:extLst>
            <a:ext uri="{FF2B5EF4-FFF2-40B4-BE49-F238E27FC236}">
              <a16:creationId xmlns:a16="http://schemas.microsoft.com/office/drawing/2014/main" id="{527E8318-3249-4BCA-8968-D78245D9BB62}"/>
            </a:ext>
          </a:extLst>
        </xdr:cNvPr>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55" name="フローチャート: 判断 654">
          <a:extLst>
            <a:ext uri="{FF2B5EF4-FFF2-40B4-BE49-F238E27FC236}">
              <a16:creationId xmlns:a16="http://schemas.microsoft.com/office/drawing/2014/main" id="{59EE305C-BF0D-44F7-BE4D-C8D608B8C926}"/>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656" name="フローチャート: 判断 655">
          <a:extLst>
            <a:ext uri="{FF2B5EF4-FFF2-40B4-BE49-F238E27FC236}">
              <a16:creationId xmlns:a16="http://schemas.microsoft.com/office/drawing/2014/main" id="{F0DC2361-A569-479A-917C-8CCA24C750CD}"/>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657" name="フローチャート: 判断 656">
          <a:extLst>
            <a:ext uri="{FF2B5EF4-FFF2-40B4-BE49-F238E27FC236}">
              <a16:creationId xmlns:a16="http://schemas.microsoft.com/office/drawing/2014/main" id="{8D8BC89A-AB50-4767-9A25-73EDC88E1001}"/>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5083ECE-6C6D-4BD6-9E4B-A9B8FDE8A9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DE802BB-1C4A-498B-B90B-2636C53790E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20F7785-3AD3-4D8B-85ED-87DF758FFEC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D21245D-55B4-494E-A392-C655DE954B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0B7CDF9-E936-442D-9D47-DCC6348717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63500</xdr:rowOff>
    </xdr:from>
    <xdr:to>
      <xdr:col>85</xdr:col>
      <xdr:colOff>177800</xdr:colOff>
      <xdr:row>78</xdr:row>
      <xdr:rowOff>165100</xdr:rowOff>
    </xdr:to>
    <xdr:sp macro="" textlink="">
      <xdr:nvSpPr>
        <xdr:cNvPr id="663" name="楕円 662">
          <a:extLst>
            <a:ext uri="{FF2B5EF4-FFF2-40B4-BE49-F238E27FC236}">
              <a16:creationId xmlns:a16="http://schemas.microsoft.com/office/drawing/2014/main" id="{DBB0309A-5998-4527-9E77-4DF1B16FB57E}"/>
            </a:ext>
          </a:extLst>
        </xdr:cNvPr>
        <xdr:cNvSpPr/>
      </xdr:nvSpPr>
      <xdr:spPr>
        <a:xfrm>
          <a:off x="16268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86377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60F69ADC-C80C-4D2F-9386-D18A307C6D16}"/>
            </a:ext>
          </a:extLst>
        </xdr:cNvPr>
        <xdr:cNvSpPr txBox="1"/>
      </xdr:nvSpPr>
      <xdr:spPr>
        <a:xfrm>
          <a:off x="16357600"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38100</xdr:rowOff>
    </xdr:from>
    <xdr:to>
      <xdr:col>81</xdr:col>
      <xdr:colOff>101600</xdr:colOff>
      <xdr:row>78</xdr:row>
      <xdr:rowOff>139700</xdr:rowOff>
    </xdr:to>
    <xdr:sp macro="" textlink="">
      <xdr:nvSpPr>
        <xdr:cNvPr id="665" name="楕円 664">
          <a:extLst>
            <a:ext uri="{FF2B5EF4-FFF2-40B4-BE49-F238E27FC236}">
              <a16:creationId xmlns:a16="http://schemas.microsoft.com/office/drawing/2014/main" id="{871997D9-9F9A-474E-B4D5-D349C8E691FE}"/>
            </a:ext>
          </a:extLst>
        </xdr:cNvPr>
        <xdr:cNvSpPr/>
      </xdr:nvSpPr>
      <xdr:spPr>
        <a:xfrm>
          <a:off x="15430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88900</xdr:rowOff>
    </xdr:from>
    <xdr:to>
      <xdr:col>85</xdr:col>
      <xdr:colOff>127000</xdr:colOff>
      <xdr:row>78</xdr:row>
      <xdr:rowOff>114300</xdr:rowOff>
    </xdr:to>
    <xdr:cxnSp macro="">
      <xdr:nvCxnSpPr>
        <xdr:cNvPr id="666" name="直線コネクタ 665">
          <a:extLst>
            <a:ext uri="{FF2B5EF4-FFF2-40B4-BE49-F238E27FC236}">
              <a16:creationId xmlns:a16="http://schemas.microsoft.com/office/drawing/2014/main" id="{84B7C244-1935-4571-8FB5-54F8E2E56225}"/>
            </a:ext>
          </a:extLst>
        </xdr:cNvPr>
        <xdr:cNvCxnSpPr/>
      </xdr:nvCxnSpPr>
      <xdr:spPr>
        <a:xfrm>
          <a:off x="15481300" y="13462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12700</xdr:rowOff>
    </xdr:from>
    <xdr:to>
      <xdr:col>76</xdr:col>
      <xdr:colOff>165100</xdr:colOff>
      <xdr:row>78</xdr:row>
      <xdr:rowOff>114300</xdr:rowOff>
    </xdr:to>
    <xdr:sp macro="" textlink="">
      <xdr:nvSpPr>
        <xdr:cNvPr id="667" name="楕円 666">
          <a:extLst>
            <a:ext uri="{FF2B5EF4-FFF2-40B4-BE49-F238E27FC236}">
              <a16:creationId xmlns:a16="http://schemas.microsoft.com/office/drawing/2014/main" id="{79E6EC1F-13E3-4640-94FC-D714B673ECA9}"/>
            </a:ext>
          </a:extLst>
        </xdr:cNvPr>
        <xdr:cNvSpPr/>
      </xdr:nvSpPr>
      <xdr:spPr>
        <a:xfrm>
          <a:off x="14541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63500</xdr:rowOff>
    </xdr:from>
    <xdr:to>
      <xdr:col>81</xdr:col>
      <xdr:colOff>50800</xdr:colOff>
      <xdr:row>78</xdr:row>
      <xdr:rowOff>88900</xdr:rowOff>
    </xdr:to>
    <xdr:cxnSp macro="">
      <xdr:nvCxnSpPr>
        <xdr:cNvPr id="668" name="直線コネクタ 667">
          <a:extLst>
            <a:ext uri="{FF2B5EF4-FFF2-40B4-BE49-F238E27FC236}">
              <a16:creationId xmlns:a16="http://schemas.microsoft.com/office/drawing/2014/main" id="{F9E44273-13B9-40A3-9E51-D2F662883D4F}"/>
            </a:ext>
          </a:extLst>
        </xdr:cNvPr>
        <xdr:cNvCxnSpPr/>
      </xdr:nvCxnSpPr>
      <xdr:spPr>
        <a:xfrm>
          <a:off x="14592300" y="1343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88900</xdr:rowOff>
    </xdr:to>
    <xdr:sp macro="" textlink="">
      <xdr:nvSpPr>
        <xdr:cNvPr id="669" name="楕円 668">
          <a:extLst>
            <a:ext uri="{FF2B5EF4-FFF2-40B4-BE49-F238E27FC236}">
              <a16:creationId xmlns:a16="http://schemas.microsoft.com/office/drawing/2014/main" id="{8184529C-FCC1-4DD6-A8EC-520F2AD2917B}"/>
            </a:ext>
          </a:extLst>
        </xdr:cNvPr>
        <xdr:cNvSpPr/>
      </xdr:nvSpPr>
      <xdr:spPr>
        <a:xfrm>
          <a:off x="1365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38100</xdr:rowOff>
    </xdr:from>
    <xdr:to>
      <xdr:col>76</xdr:col>
      <xdr:colOff>114300</xdr:colOff>
      <xdr:row>78</xdr:row>
      <xdr:rowOff>63500</xdr:rowOff>
    </xdr:to>
    <xdr:cxnSp macro="">
      <xdr:nvCxnSpPr>
        <xdr:cNvPr id="670" name="直線コネクタ 669">
          <a:extLst>
            <a:ext uri="{FF2B5EF4-FFF2-40B4-BE49-F238E27FC236}">
              <a16:creationId xmlns:a16="http://schemas.microsoft.com/office/drawing/2014/main" id="{DE13FE8A-188F-45F4-B0E8-C2AF9E58E561}"/>
            </a:ext>
          </a:extLst>
        </xdr:cNvPr>
        <xdr:cNvCxnSpPr/>
      </xdr:nvCxnSpPr>
      <xdr:spPr>
        <a:xfrm>
          <a:off x="13703300" y="1341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133350</xdr:rowOff>
    </xdr:from>
    <xdr:to>
      <xdr:col>67</xdr:col>
      <xdr:colOff>101600</xdr:colOff>
      <xdr:row>78</xdr:row>
      <xdr:rowOff>63500</xdr:rowOff>
    </xdr:to>
    <xdr:sp macro="" textlink="">
      <xdr:nvSpPr>
        <xdr:cNvPr id="671" name="楕円 670">
          <a:extLst>
            <a:ext uri="{FF2B5EF4-FFF2-40B4-BE49-F238E27FC236}">
              <a16:creationId xmlns:a16="http://schemas.microsoft.com/office/drawing/2014/main" id="{98188089-28DC-437A-BD3C-4016D6BEDDDE}"/>
            </a:ext>
          </a:extLst>
        </xdr:cNvPr>
        <xdr:cNvSpPr/>
      </xdr:nvSpPr>
      <xdr:spPr>
        <a:xfrm>
          <a:off x="127635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12700</xdr:rowOff>
    </xdr:from>
    <xdr:to>
      <xdr:col>71</xdr:col>
      <xdr:colOff>177800</xdr:colOff>
      <xdr:row>78</xdr:row>
      <xdr:rowOff>38100</xdr:rowOff>
    </xdr:to>
    <xdr:cxnSp macro="">
      <xdr:nvCxnSpPr>
        <xdr:cNvPr id="672" name="直線コネクタ 671">
          <a:extLst>
            <a:ext uri="{FF2B5EF4-FFF2-40B4-BE49-F238E27FC236}">
              <a16:creationId xmlns:a16="http://schemas.microsoft.com/office/drawing/2014/main" id="{305D21DC-D5A9-497A-8799-00DAEEE610A3}"/>
            </a:ext>
          </a:extLst>
        </xdr:cNvPr>
        <xdr:cNvCxnSpPr/>
      </xdr:nvCxnSpPr>
      <xdr:spPr>
        <a:xfrm>
          <a:off x="12814300" y="1338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673" name="n_1aveValue【消防施設】&#10;有形固定資産減価償却率">
          <a:extLst>
            <a:ext uri="{FF2B5EF4-FFF2-40B4-BE49-F238E27FC236}">
              <a16:creationId xmlns:a16="http://schemas.microsoft.com/office/drawing/2014/main" id="{CB1D046B-3843-4F91-AEC2-E532F622CE88}"/>
            </a:ext>
          </a:extLst>
        </xdr:cNvPr>
        <xdr:cNvSpPr txBox="1"/>
      </xdr:nvSpPr>
      <xdr:spPr>
        <a:xfrm>
          <a:off x="152660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674" name="n_2aveValue【消防施設】&#10;有形固定資産減価償却率">
          <a:extLst>
            <a:ext uri="{FF2B5EF4-FFF2-40B4-BE49-F238E27FC236}">
              <a16:creationId xmlns:a16="http://schemas.microsoft.com/office/drawing/2014/main" id="{14D5FE52-6D4A-4340-BED3-A97D1E40B566}"/>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92727</xdr:rowOff>
    </xdr:from>
    <xdr:ext cx="405111" cy="259045"/>
    <xdr:sp macro="" textlink="">
      <xdr:nvSpPr>
        <xdr:cNvPr id="675" name="n_3aveValue【消防施設】&#10;有形固定資産減価償却率">
          <a:extLst>
            <a:ext uri="{FF2B5EF4-FFF2-40B4-BE49-F238E27FC236}">
              <a16:creationId xmlns:a16="http://schemas.microsoft.com/office/drawing/2014/main" id="{75FEA4E9-B3B5-46B3-BBB3-8A2F112D3C40}"/>
            </a:ext>
          </a:extLst>
        </xdr:cNvPr>
        <xdr:cNvSpPr txBox="1"/>
      </xdr:nvSpPr>
      <xdr:spPr>
        <a:xfrm>
          <a:off x="13500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59707</xdr:rowOff>
    </xdr:from>
    <xdr:ext cx="405111" cy="259045"/>
    <xdr:sp macro="" textlink="">
      <xdr:nvSpPr>
        <xdr:cNvPr id="676" name="n_4aveValue【消防施設】&#10;有形固定資産減価償却率">
          <a:extLst>
            <a:ext uri="{FF2B5EF4-FFF2-40B4-BE49-F238E27FC236}">
              <a16:creationId xmlns:a16="http://schemas.microsoft.com/office/drawing/2014/main" id="{7A498756-DA2B-4B38-AA9B-02BD6A8C8604}"/>
            </a:ext>
          </a:extLst>
        </xdr:cNvPr>
        <xdr:cNvSpPr txBox="1"/>
      </xdr:nvSpPr>
      <xdr:spPr>
        <a:xfrm>
          <a:off x="12611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156227</xdr:rowOff>
    </xdr:from>
    <xdr:ext cx="405111" cy="259045"/>
    <xdr:sp macro="" textlink="">
      <xdr:nvSpPr>
        <xdr:cNvPr id="677" name="n_1mainValue【消防施設】&#10;有形固定資産減価償却率">
          <a:extLst>
            <a:ext uri="{FF2B5EF4-FFF2-40B4-BE49-F238E27FC236}">
              <a16:creationId xmlns:a16="http://schemas.microsoft.com/office/drawing/2014/main" id="{D7F6B453-0088-40C1-AE9B-7EAEB645698A}"/>
            </a:ext>
          </a:extLst>
        </xdr:cNvPr>
        <xdr:cNvSpPr txBox="1"/>
      </xdr:nvSpPr>
      <xdr:spPr>
        <a:xfrm>
          <a:off x="15266044"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130827</xdr:rowOff>
    </xdr:from>
    <xdr:ext cx="340478" cy="259045"/>
    <xdr:sp macro="" textlink="">
      <xdr:nvSpPr>
        <xdr:cNvPr id="678" name="n_2mainValue【消防施設】&#10;有形固定資産減価償却率">
          <a:extLst>
            <a:ext uri="{FF2B5EF4-FFF2-40B4-BE49-F238E27FC236}">
              <a16:creationId xmlns:a16="http://schemas.microsoft.com/office/drawing/2014/main" id="{06120F01-5AC7-409C-8EB5-1FF09097EC03}"/>
            </a:ext>
          </a:extLst>
        </xdr:cNvPr>
        <xdr:cNvSpPr txBox="1"/>
      </xdr:nvSpPr>
      <xdr:spPr>
        <a:xfrm>
          <a:off x="14422061" y="1316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105427</xdr:rowOff>
    </xdr:from>
    <xdr:ext cx="340478" cy="259045"/>
    <xdr:sp macro="" textlink="">
      <xdr:nvSpPr>
        <xdr:cNvPr id="679" name="n_3mainValue【消防施設】&#10;有形固定資産減価償却率">
          <a:extLst>
            <a:ext uri="{FF2B5EF4-FFF2-40B4-BE49-F238E27FC236}">
              <a16:creationId xmlns:a16="http://schemas.microsoft.com/office/drawing/2014/main" id="{CDDA2DA9-19C9-402F-A887-EB8BD2F37E42}"/>
            </a:ext>
          </a:extLst>
        </xdr:cNvPr>
        <xdr:cNvSpPr txBox="1"/>
      </xdr:nvSpPr>
      <xdr:spPr>
        <a:xfrm>
          <a:off x="13533061" y="1313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80027</xdr:rowOff>
    </xdr:from>
    <xdr:ext cx="340478" cy="259045"/>
    <xdr:sp macro="" textlink="">
      <xdr:nvSpPr>
        <xdr:cNvPr id="680" name="n_4mainValue【消防施設】&#10;有形固定資産減価償却率">
          <a:extLst>
            <a:ext uri="{FF2B5EF4-FFF2-40B4-BE49-F238E27FC236}">
              <a16:creationId xmlns:a16="http://schemas.microsoft.com/office/drawing/2014/main" id="{0FD15E2D-876A-4689-85A6-A201C466AD3A}"/>
            </a:ext>
          </a:extLst>
        </xdr:cNvPr>
        <xdr:cNvSpPr txBox="1"/>
      </xdr:nvSpPr>
      <xdr:spPr>
        <a:xfrm>
          <a:off x="12644061"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E27E8F45-7E61-4DBA-80ED-1D214713A3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2D741CDF-9FC6-4C2C-9F63-C343CE1EA8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BDDDF21-87A8-4C5D-9125-5AC9C280D1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D29ABB03-547B-4861-A47A-A3EDED663B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B24BF8F4-DCB0-43AA-A3A3-A7280F3BF7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BFC30131-333A-42DA-A6B9-8A38514477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D2CC35AC-196C-4911-8CD7-071DBA0F5F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3D557CA8-0910-49CC-87B7-7F0CEAFA4F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639FE69-5FF3-45C5-B848-6DF2D5C3AB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97672D7C-817E-4B97-A6A5-080EB33072E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6B193107-D016-4A7F-8372-DC72E4B9F16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2750AD53-9602-4F75-8C61-34FDD40C658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2B9D4C85-B897-4FED-B3B1-6582816D316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8DA28523-821D-43F7-ACC6-085B6DC7B2F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129C0585-8585-44C3-853F-2ED9C09211E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0D29F3B3-2BCC-4FDD-88A5-5829CCF9115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C0BABC61-0C2F-411D-A51C-1911244A02F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6FE8460E-9A8C-4ED5-90F6-DDE702D6975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31D7B699-DA6B-4F6B-BB2E-45BFF02A81E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4A7CE0C0-0D4A-435C-B367-DBB49493A05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C3216B13-8F9E-4F54-995D-308DF8D5EBF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9D6B051C-CFF8-41F1-BD6C-BA23C46D25F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E88579A-8C8A-4636-A692-0D24FE8542E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2DC77F69-6E57-463D-91CC-0421C4E242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5DC81A0D-15B0-4288-8E74-298D023B85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706" name="直線コネクタ 705">
          <a:extLst>
            <a:ext uri="{FF2B5EF4-FFF2-40B4-BE49-F238E27FC236}">
              <a16:creationId xmlns:a16="http://schemas.microsoft.com/office/drawing/2014/main" id="{FD2108BF-960C-4A67-890E-228D2F6176D5}"/>
            </a:ext>
          </a:extLst>
        </xdr:cNvPr>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7" name="【消防施設】&#10;一人当たり面積最小値テキスト">
          <a:extLst>
            <a:ext uri="{FF2B5EF4-FFF2-40B4-BE49-F238E27FC236}">
              <a16:creationId xmlns:a16="http://schemas.microsoft.com/office/drawing/2014/main" id="{C78DEEF7-7949-486F-B6DB-E8DEECAA5034}"/>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8" name="直線コネクタ 707">
          <a:extLst>
            <a:ext uri="{FF2B5EF4-FFF2-40B4-BE49-F238E27FC236}">
              <a16:creationId xmlns:a16="http://schemas.microsoft.com/office/drawing/2014/main" id="{F7AF9BAD-97B1-4B42-A3CE-5B0355E02D9A}"/>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709" name="【消防施設】&#10;一人当たり面積最大値テキスト">
          <a:extLst>
            <a:ext uri="{FF2B5EF4-FFF2-40B4-BE49-F238E27FC236}">
              <a16:creationId xmlns:a16="http://schemas.microsoft.com/office/drawing/2014/main" id="{7AE8753F-3836-43EB-AC15-D091428CB9B7}"/>
            </a:ext>
          </a:extLst>
        </xdr:cNvPr>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710" name="直線コネクタ 709">
          <a:extLst>
            <a:ext uri="{FF2B5EF4-FFF2-40B4-BE49-F238E27FC236}">
              <a16:creationId xmlns:a16="http://schemas.microsoft.com/office/drawing/2014/main" id="{A0EB73C4-77F2-4B5E-9962-9E918B0089C1}"/>
            </a:ext>
          </a:extLst>
        </xdr:cNvPr>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9814</xdr:rowOff>
    </xdr:from>
    <xdr:ext cx="469744" cy="259045"/>
    <xdr:sp macro="" textlink="">
      <xdr:nvSpPr>
        <xdr:cNvPr id="711" name="【消防施設】&#10;一人当たり面積平均値テキスト">
          <a:extLst>
            <a:ext uri="{FF2B5EF4-FFF2-40B4-BE49-F238E27FC236}">
              <a16:creationId xmlns:a16="http://schemas.microsoft.com/office/drawing/2014/main" id="{F21C4B58-32A2-47F8-8865-2083185BFBDF}"/>
            </a:ext>
          </a:extLst>
        </xdr:cNvPr>
        <xdr:cNvSpPr txBox="1"/>
      </xdr:nvSpPr>
      <xdr:spPr>
        <a:xfrm>
          <a:off x="22199600" y="14411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712" name="フローチャート: 判断 711">
          <a:extLst>
            <a:ext uri="{FF2B5EF4-FFF2-40B4-BE49-F238E27FC236}">
              <a16:creationId xmlns:a16="http://schemas.microsoft.com/office/drawing/2014/main" id="{6ED64B02-BFB0-40B4-8D06-D4044FE51C95}"/>
            </a:ext>
          </a:extLst>
        </xdr:cNvPr>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713" name="フローチャート: 判断 712">
          <a:extLst>
            <a:ext uri="{FF2B5EF4-FFF2-40B4-BE49-F238E27FC236}">
              <a16:creationId xmlns:a16="http://schemas.microsoft.com/office/drawing/2014/main" id="{FD186A19-F909-4144-8D0C-D2E4B7624314}"/>
            </a:ext>
          </a:extLst>
        </xdr:cNvPr>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714" name="フローチャート: 判断 713">
          <a:extLst>
            <a:ext uri="{FF2B5EF4-FFF2-40B4-BE49-F238E27FC236}">
              <a16:creationId xmlns:a16="http://schemas.microsoft.com/office/drawing/2014/main" id="{3C0551D8-C008-48DC-A9C1-A7FCC0AC6D0D}"/>
            </a:ext>
          </a:extLst>
        </xdr:cNvPr>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15" name="フローチャート: 判断 714">
          <a:extLst>
            <a:ext uri="{FF2B5EF4-FFF2-40B4-BE49-F238E27FC236}">
              <a16:creationId xmlns:a16="http://schemas.microsoft.com/office/drawing/2014/main" id="{BC54D05A-79DF-4708-B799-A6A1832ADCF6}"/>
            </a:ext>
          </a:extLst>
        </xdr:cNvPr>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716" name="フローチャート: 判断 715">
          <a:extLst>
            <a:ext uri="{FF2B5EF4-FFF2-40B4-BE49-F238E27FC236}">
              <a16:creationId xmlns:a16="http://schemas.microsoft.com/office/drawing/2014/main" id="{10DDC292-AA6E-42BB-A580-953177838EC2}"/>
            </a:ext>
          </a:extLst>
        </xdr:cNvPr>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8FFF953-EA66-41EE-9C30-12C4098936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6CD3BBC-5A2A-4CD5-88ED-970FC0F48F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B27EDCA-320E-413B-8A0F-18ADAB2999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EB573B2-A487-49B2-9409-B91BD9FC84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43AA6B0-D78E-471E-8348-B3501C55D6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47716</xdr:rowOff>
    </xdr:from>
    <xdr:to>
      <xdr:col>116</xdr:col>
      <xdr:colOff>114300</xdr:colOff>
      <xdr:row>81</xdr:row>
      <xdr:rowOff>149316</xdr:rowOff>
    </xdr:to>
    <xdr:sp macro="" textlink="">
      <xdr:nvSpPr>
        <xdr:cNvPr id="722" name="楕円 721">
          <a:extLst>
            <a:ext uri="{FF2B5EF4-FFF2-40B4-BE49-F238E27FC236}">
              <a16:creationId xmlns:a16="http://schemas.microsoft.com/office/drawing/2014/main" id="{50DDBC77-84EB-4304-B876-AE494C5D2D40}"/>
            </a:ext>
          </a:extLst>
        </xdr:cNvPr>
        <xdr:cNvSpPr/>
      </xdr:nvSpPr>
      <xdr:spPr>
        <a:xfrm>
          <a:off x="221107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70593</xdr:rowOff>
    </xdr:from>
    <xdr:ext cx="469744" cy="259045"/>
    <xdr:sp macro="" textlink="">
      <xdr:nvSpPr>
        <xdr:cNvPr id="723" name="【消防施設】&#10;一人当たり面積該当値テキスト">
          <a:extLst>
            <a:ext uri="{FF2B5EF4-FFF2-40B4-BE49-F238E27FC236}">
              <a16:creationId xmlns:a16="http://schemas.microsoft.com/office/drawing/2014/main" id="{E32C6289-C6CB-43E3-A908-8458A917BB96}"/>
            </a:ext>
          </a:extLst>
        </xdr:cNvPr>
        <xdr:cNvSpPr txBox="1"/>
      </xdr:nvSpPr>
      <xdr:spPr>
        <a:xfrm>
          <a:off x="22199600"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78739</xdr:rowOff>
    </xdr:from>
    <xdr:to>
      <xdr:col>112</xdr:col>
      <xdr:colOff>38100</xdr:colOff>
      <xdr:row>82</xdr:row>
      <xdr:rowOff>8889</xdr:rowOff>
    </xdr:to>
    <xdr:sp macro="" textlink="">
      <xdr:nvSpPr>
        <xdr:cNvPr id="724" name="楕円 723">
          <a:extLst>
            <a:ext uri="{FF2B5EF4-FFF2-40B4-BE49-F238E27FC236}">
              <a16:creationId xmlns:a16="http://schemas.microsoft.com/office/drawing/2014/main" id="{E91B700F-B40F-4B39-9F60-B48682CA8FF5}"/>
            </a:ext>
          </a:extLst>
        </xdr:cNvPr>
        <xdr:cNvSpPr/>
      </xdr:nvSpPr>
      <xdr:spPr>
        <a:xfrm>
          <a:off x="21272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98516</xdr:rowOff>
    </xdr:from>
    <xdr:to>
      <xdr:col>116</xdr:col>
      <xdr:colOff>63500</xdr:colOff>
      <xdr:row>81</xdr:row>
      <xdr:rowOff>129539</xdr:rowOff>
    </xdr:to>
    <xdr:cxnSp macro="">
      <xdr:nvCxnSpPr>
        <xdr:cNvPr id="725" name="直線コネクタ 724">
          <a:extLst>
            <a:ext uri="{FF2B5EF4-FFF2-40B4-BE49-F238E27FC236}">
              <a16:creationId xmlns:a16="http://schemas.microsoft.com/office/drawing/2014/main" id="{6E2CD695-A455-4C01-AE93-3E6F95416DB2}"/>
            </a:ext>
          </a:extLst>
        </xdr:cNvPr>
        <xdr:cNvCxnSpPr/>
      </xdr:nvCxnSpPr>
      <xdr:spPr>
        <a:xfrm flipV="1">
          <a:off x="21323300" y="139859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88537</xdr:rowOff>
    </xdr:from>
    <xdr:to>
      <xdr:col>107</xdr:col>
      <xdr:colOff>101600</xdr:colOff>
      <xdr:row>82</xdr:row>
      <xdr:rowOff>18687</xdr:rowOff>
    </xdr:to>
    <xdr:sp macro="" textlink="">
      <xdr:nvSpPr>
        <xdr:cNvPr id="726" name="楕円 725">
          <a:extLst>
            <a:ext uri="{FF2B5EF4-FFF2-40B4-BE49-F238E27FC236}">
              <a16:creationId xmlns:a16="http://schemas.microsoft.com/office/drawing/2014/main" id="{79B9F035-E258-430F-8410-A29331B96097}"/>
            </a:ext>
          </a:extLst>
        </xdr:cNvPr>
        <xdr:cNvSpPr/>
      </xdr:nvSpPr>
      <xdr:spPr>
        <a:xfrm>
          <a:off x="20383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129539</xdr:rowOff>
    </xdr:from>
    <xdr:to>
      <xdr:col>111</xdr:col>
      <xdr:colOff>177800</xdr:colOff>
      <xdr:row>81</xdr:row>
      <xdr:rowOff>139337</xdr:rowOff>
    </xdr:to>
    <xdr:cxnSp macro="">
      <xdr:nvCxnSpPr>
        <xdr:cNvPr id="727" name="直線コネクタ 726">
          <a:extLst>
            <a:ext uri="{FF2B5EF4-FFF2-40B4-BE49-F238E27FC236}">
              <a16:creationId xmlns:a16="http://schemas.microsoft.com/office/drawing/2014/main" id="{D1870EA2-57F4-44AE-A829-8B0230A08D56}"/>
            </a:ext>
          </a:extLst>
        </xdr:cNvPr>
        <xdr:cNvCxnSpPr/>
      </xdr:nvCxnSpPr>
      <xdr:spPr>
        <a:xfrm flipV="1">
          <a:off x="20434300" y="140169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121194</xdr:rowOff>
    </xdr:from>
    <xdr:to>
      <xdr:col>102</xdr:col>
      <xdr:colOff>165100</xdr:colOff>
      <xdr:row>82</xdr:row>
      <xdr:rowOff>51344</xdr:rowOff>
    </xdr:to>
    <xdr:sp macro="" textlink="">
      <xdr:nvSpPr>
        <xdr:cNvPr id="728" name="楕円 727">
          <a:extLst>
            <a:ext uri="{FF2B5EF4-FFF2-40B4-BE49-F238E27FC236}">
              <a16:creationId xmlns:a16="http://schemas.microsoft.com/office/drawing/2014/main" id="{AE7C8D11-DF61-47EE-AAA3-81824C78B646}"/>
            </a:ext>
          </a:extLst>
        </xdr:cNvPr>
        <xdr:cNvSpPr/>
      </xdr:nvSpPr>
      <xdr:spPr>
        <a:xfrm>
          <a:off x="19494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139337</xdr:rowOff>
    </xdr:from>
    <xdr:to>
      <xdr:col>107</xdr:col>
      <xdr:colOff>50800</xdr:colOff>
      <xdr:row>82</xdr:row>
      <xdr:rowOff>544</xdr:rowOff>
    </xdr:to>
    <xdr:cxnSp macro="">
      <xdr:nvCxnSpPr>
        <xdr:cNvPr id="729" name="直線コネクタ 728">
          <a:extLst>
            <a:ext uri="{FF2B5EF4-FFF2-40B4-BE49-F238E27FC236}">
              <a16:creationId xmlns:a16="http://schemas.microsoft.com/office/drawing/2014/main" id="{3270B503-E0F9-46FA-A8BF-8BF53D087EC7}"/>
            </a:ext>
          </a:extLst>
        </xdr:cNvPr>
        <xdr:cNvCxnSpPr/>
      </xdr:nvCxnSpPr>
      <xdr:spPr>
        <a:xfrm flipV="1">
          <a:off x="19545300" y="140267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124461</xdr:rowOff>
    </xdr:from>
    <xdr:to>
      <xdr:col>98</xdr:col>
      <xdr:colOff>38100</xdr:colOff>
      <xdr:row>82</xdr:row>
      <xdr:rowOff>54611</xdr:rowOff>
    </xdr:to>
    <xdr:sp macro="" textlink="">
      <xdr:nvSpPr>
        <xdr:cNvPr id="730" name="楕円 729">
          <a:extLst>
            <a:ext uri="{FF2B5EF4-FFF2-40B4-BE49-F238E27FC236}">
              <a16:creationId xmlns:a16="http://schemas.microsoft.com/office/drawing/2014/main" id="{9933925C-3D96-4D9E-AC1B-9F3FD9D691BF}"/>
            </a:ext>
          </a:extLst>
        </xdr:cNvPr>
        <xdr:cNvSpPr/>
      </xdr:nvSpPr>
      <xdr:spPr>
        <a:xfrm>
          <a:off x="18605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xdr:rowOff>
    </xdr:from>
    <xdr:to>
      <xdr:col>102</xdr:col>
      <xdr:colOff>114300</xdr:colOff>
      <xdr:row>82</xdr:row>
      <xdr:rowOff>3811</xdr:rowOff>
    </xdr:to>
    <xdr:cxnSp macro="">
      <xdr:nvCxnSpPr>
        <xdr:cNvPr id="731" name="直線コネクタ 730">
          <a:extLst>
            <a:ext uri="{FF2B5EF4-FFF2-40B4-BE49-F238E27FC236}">
              <a16:creationId xmlns:a16="http://schemas.microsoft.com/office/drawing/2014/main" id="{52F1FD11-6FE6-48A5-AD44-45BB3DDB165E}"/>
            </a:ext>
          </a:extLst>
        </xdr:cNvPr>
        <xdr:cNvCxnSpPr/>
      </xdr:nvCxnSpPr>
      <xdr:spPr>
        <a:xfrm flipV="1">
          <a:off x="18656300" y="140594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119215</xdr:rowOff>
    </xdr:from>
    <xdr:ext cx="469744" cy="259045"/>
    <xdr:sp macro="" textlink="">
      <xdr:nvSpPr>
        <xdr:cNvPr id="732" name="n_1aveValue【消防施設】&#10;一人当たり面積">
          <a:extLst>
            <a:ext uri="{FF2B5EF4-FFF2-40B4-BE49-F238E27FC236}">
              <a16:creationId xmlns:a16="http://schemas.microsoft.com/office/drawing/2014/main" id="{CABDB5B5-BAF6-49B0-BE78-042FF371FC22}"/>
            </a:ext>
          </a:extLst>
        </xdr:cNvPr>
        <xdr:cNvSpPr txBox="1"/>
      </xdr:nvSpPr>
      <xdr:spPr>
        <a:xfrm>
          <a:off x="210757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111051</xdr:rowOff>
    </xdr:from>
    <xdr:ext cx="469744" cy="259045"/>
    <xdr:sp macro="" textlink="">
      <xdr:nvSpPr>
        <xdr:cNvPr id="733" name="n_2aveValue【消防施設】&#10;一人当たり面積">
          <a:extLst>
            <a:ext uri="{FF2B5EF4-FFF2-40B4-BE49-F238E27FC236}">
              <a16:creationId xmlns:a16="http://schemas.microsoft.com/office/drawing/2014/main" id="{EC061772-1445-49D9-9CBB-4FFCCB66CA30}"/>
            </a:ext>
          </a:extLst>
        </xdr:cNvPr>
        <xdr:cNvSpPr txBox="1"/>
      </xdr:nvSpPr>
      <xdr:spPr>
        <a:xfrm>
          <a:off x="20199427" y="1451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47370</xdr:rowOff>
    </xdr:from>
    <xdr:ext cx="469744" cy="259045"/>
    <xdr:sp macro="" textlink="">
      <xdr:nvSpPr>
        <xdr:cNvPr id="734" name="n_3aveValue【消防施設】&#10;一人当たり面積">
          <a:extLst>
            <a:ext uri="{FF2B5EF4-FFF2-40B4-BE49-F238E27FC236}">
              <a16:creationId xmlns:a16="http://schemas.microsoft.com/office/drawing/2014/main" id="{169FC7C8-FF78-4A45-85D6-379768F0C134}"/>
            </a:ext>
          </a:extLst>
        </xdr:cNvPr>
        <xdr:cNvSpPr txBox="1"/>
      </xdr:nvSpPr>
      <xdr:spPr>
        <a:xfrm>
          <a:off x="19310427"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735" name="n_4aveValue【消防施設】&#10;一人当たり面積">
          <a:extLst>
            <a:ext uri="{FF2B5EF4-FFF2-40B4-BE49-F238E27FC236}">
              <a16:creationId xmlns:a16="http://schemas.microsoft.com/office/drawing/2014/main" id="{4A2E817E-BCFC-4503-BE91-A55D97DBA7A1}"/>
            </a:ext>
          </a:extLst>
        </xdr:cNvPr>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25416</xdr:rowOff>
    </xdr:from>
    <xdr:ext cx="469744" cy="259045"/>
    <xdr:sp macro="" textlink="">
      <xdr:nvSpPr>
        <xdr:cNvPr id="736" name="n_1mainValue【消防施設】&#10;一人当たり面積">
          <a:extLst>
            <a:ext uri="{FF2B5EF4-FFF2-40B4-BE49-F238E27FC236}">
              <a16:creationId xmlns:a16="http://schemas.microsoft.com/office/drawing/2014/main" id="{66E5608B-DDBA-4B0C-A9E9-BB7367D08EDB}"/>
            </a:ext>
          </a:extLst>
        </xdr:cNvPr>
        <xdr:cNvSpPr txBox="1"/>
      </xdr:nvSpPr>
      <xdr:spPr>
        <a:xfrm>
          <a:off x="210757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35214</xdr:rowOff>
    </xdr:from>
    <xdr:ext cx="469744" cy="259045"/>
    <xdr:sp macro="" textlink="">
      <xdr:nvSpPr>
        <xdr:cNvPr id="737" name="n_2mainValue【消防施設】&#10;一人当たり面積">
          <a:extLst>
            <a:ext uri="{FF2B5EF4-FFF2-40B4-BE49-F238E27FC236}">
              <a16:creationId xmlns:a16="http://schemas.microsoft.com/office/drawing/2014/main" id="{18563FA5-0F58-4B16-84F8-84DAF5DC279E}"/>
            </a:ext>
          </a:extLst>
        </xdr:cNvPr>
        <xdr:cNvSpPr txBox="1"/>
      </xdr:nvSpPr>
      <xdr:spPr>
        <a:xfrm>
          <a:off x="20199427" y="1375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67871</xdr:rowOff>
    </xdr:from>
    <xdr:ext cx="469744" cy="259045"/>
    <xdr:sp macro="" textlink="">
      <xdr:nvSpPr>
        <xdr:cNvPr id="738" name="n_3mainValue【消防施設】&#10;一人当たり面積">
          <a:extLst>
            <a:ext uri="{FF2B5EF4-FFF2-40B4-BE49-F238E27FC236}">
              <a16:creationId xmlns:a16="http://schemas.microsoft.com/office/drawing/2014/main" id="{3FDEC23C-0E42-4E1C-B6C6-96D750AFF393}"/>
            </a:ext>
          </a:extLst>
        </xdr:cNvPr>
        <xdr:cNvSpPr txBox="1"/>
      </xdr:nvSpPr>
      <xdr:spPr>
        <a:xfrm>
          <a:off x="19310427" y="1378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45738</xdr:rowOff>
    </xdr:from>
    <xdr:ext cx="469744" cy="259045"/>
    <xdr:sp macro="" textlink="">
      <xdr:nvSpPr>
        <xdr:cNvPr id="739" name="n_4mainValue【消防施設】&#10;一人当たり面積">
          <a:extLst>
            <a:ext uri="{FF2B5EF4-FFF2-40B4-BE49-F238E27FC236}">
              <a16:creationId xmlns:a16="http://schemas.microsoft.com/office/drawing/2014/main" id="{7E4C4EDF-2C61-4ECB-9BFC-C1587D3A62D1}"/>
            </a:ext>
          </a:extLst>
        </xdr:cNvPr>
        <xdr:cNvSpPr txBox="1"/>
      </xdr:nvSpPr>
      <xdr:spPr>
        <a:xfrm>
          <a:off x="184214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B1DAC3CC-6921-4E8F-9DB9-8CF9AB6376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2257D40-0375-4A86-BD8A-7B021B1A54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014A514-5999-44AB-82D4-7AF4A8D16C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3E9F4F2-B58A-41D9-B513-9983B6717D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CB0D9F9-A403-490F-8EB2-B3B875C14D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67C4F53-1C1B-442E-801F-2FE843329B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B87E448-B620-4859-BE06-455B3849D22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0BE98FC-A4F3-4156-99C6-EEB6FB29BD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1D5A7B8-4894-463A-97A9-B530DC4361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3249BD5-7E11-4054-9F0F-8AD1C35B697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0ED5FFA-29C5-46C2-A6FF-DEB3A12657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6CD950E4-A33E-4035-82C4-774C97487F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5E42E582-5E40-499B-8D52-34C45EC5A5B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27A91BBA-9D63-4A1E-9840-DE2CACE1E7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ACB301A0-B24A-4433-A6BD-748907CA3B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A3B4DBE-18ED-405A-993D-F0F1EB98BFE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1660B09-BB1E-435C-B085-4CB15A41099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772AD514-F0CE-47E4-9664-214C8555C80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641D2F7A-F26C-47C4-9289-696A7FE031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AEBC42FF-3DA0-49B4-AF86-70611F4980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1465030B-8401-478B-8A72-0BF5464302D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831A27E4-BC2A-4E7A-AA8F-8208F704AC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AC0F1412-04E0-4582-BBDF-510CD725E53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4F09235-8571-4585-B1E5-67904199CE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7003FE44-70EE-4DEF-8356-8C44C0CEAC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C9899E4A-94E7-4F2C-8125-DEA93F15444F}"/>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8114F60-7A00-4DF2-A43C-9B0F791DE35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5F9F4BE0-DD4D-4E39-9987-0539A7B3DFD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8" name="【庁舎】&#10;有形固定資産減価償却率最大値テキスト">
          <a:extLst>
            <a:ext uri="{FF2B5EF4-FFF2-40B4-BE49-F238E27FC236}">
              <a16:creationId xmlns:a16="http://schemas.microsoft.com/office/drawing/2014/main" id="{38D3D8B4-521E-400F-A0CD-4A7C17AD049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69" name="直線コネクタ 768">
          <a:extLst>
            <a:ext uri="{FF2B5EF4-FFF2-40B4-BE49-F238E27FC236}">
              <a16:creationId xmlns:a16="http://schemas.microsoft.com/office/drawing/2014/main" id="{70A9B11E-0D60-452E-8333-381BB3436716}"/>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770" name="【庁舎】&#10;有形固定資産減価償却率平均値テキスト">
          <a:extLst>
            <a:ext uri="{FF2B5EF4-FFF2-40B4-BE49-F238E27FC236}">
              <a16:creationId xmlns:a16="http://schemas.microsoft.com/office/drawing/2014/main" id="{607A3141-5D38-4962-9799-F92561713855}"/>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71" name="フローチャート: 判断 770">
          <a:extLst>
            <a:ext uri="{FF2B5EF4-FFF2-40B4-BE49-F238E27FC236}">
              <a16:creationId xmlns:a16="http://schemas.microsoft.com/office/drawing/2014/main" id="{CDEB2A55-68FF-4AAB-A48B-A8DDAA6C14F3}"/>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72" name="フローチャート: 判断 771">
          <a:extLst>
            <a:ext uri="{FF2B5EF4-FFF2-40B4-BE49-F238E27FC236}">
              <a16:creationId xmlns:a16="http://schemas.microsoft.com/office/drawing/2014/main" id="{000C7ABF-9F26-4218-A829-4A9021658D5F}"/>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773" name="フローチャート: 判断 772">
          <a:extLst>
            <a:ext uri="{FF2B5EF4-FFF2-40B4-BE49-F238E27FC236}">
              <a16:creationId xmlns:a16="http://schemas.microsoft.com/office/drawing/2014/main" id="{357594C3-E9C0-4B46-B431-D4596A7F9E76}"/>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774" name="フローチャート: 判断 773">
          <a:extLst>
            <a:ext uri="{FF2B5EF4-FFF2-40B4-BE49-F238E27FC236}">
              <a16:creationId xmlns:a16="http://schemas.microsoft.com/office/drawing/2014/main" id="{244124F2-AD01-4DDA-9F4D-F100DCB655E0}"/>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775" name="フローチャート: 判断 774">
          <a:extLst>
            <a:ext uri="{FF2B5EF4-FFF2-40B4-BE49-F238E27FC236}">
              <a16:creationId xmlns:a16="http://schemas.microsoft.com/office/drawing/2014/main" id="{696DEE39-2A2A-4B3C-B443-009A3AEBC185}"/>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58E781E-0B66-485C-AF06-84B25CD952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E3EF536-0493-44F8-A61A-78AF0AEDFE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C024A4F-CF73-4179-A834-52438C9348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01B624B-CB56-49E4-B894-F8269BC907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18257EF-697B-4A4A-8695-A718683E72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111942</xdr:rowOff>
    </xdr:from>
    <xdr:to>
      <xdr:col>85</xdr:col>
      <xdr:colOff>177800</xdr:colOff>
      <xdr:row>104</xdr:row>
      <xdr:rowOff>42092</xdr:rowOff>
    </xdr:to>
    <xdr:sp macro="" textlink="">
      <xdr:nvSpPr>
        <xdr:cNvPr id="781" name="楕円 780">
          <a:extLst>
            <a:ext uri="{FF2B5EF4-FFF2-40B4-BE49-F238E27FC236}">
              <a16:creationId xmlns:a16="http://schemas.microsoft.com/office/drawing/2014/main" id="{557CF662-BE15-491C-96FF-9BB8416CD659}"/>
            </a:ext>
          </a:extLst>
        </xdr:cNvPr>
        <xdr:cNvSpPr/>
      </xdr:nvSpPr>
      <xdr:spPr>
        <a:xfrm>
          <a:off x="16268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134819</xdr:rowOff>
    </xdr:from>
    <xdr:ext cx="405111" cy="259045"/>
    <xdr:sp macro="" textlink="">
      <xdr:nvSpPr>
        <xdr:cNvPr id="782" name="【庁舎】&#10;有形固定資産減価償却率該当値テキスト">
          <a:extLst>
            <a:ext uri="{FF2B5EF4-FFF2-40B4-BE49-F238E27FC236}">
              <a16:creationId xmlns:a16="http://schemas.microsoft.com/office/drawing/2014/main" id="{110E63AF-6F81-49AB-9117-E9D51C9F1967}"/>
            </a:ext>
          </a:extLst>
        </xdr:cNvPr>
        <xdr:cNvSpPr txBox="1"/>
      </xdr:nvSpPr>
      <xdr:spPr>
        <a:xfrm>
          <a:off x="16357600" y="1762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72752</xdr:rowOff>
    </xdr:from>
    <xdr:to>
      <xdr:col>81</xdr:col>
      <xdr:colOff>101600</xdr:colOff>
      <xdr:row>104</xdr:row>
      <xdr:rowOff>2902</xdr:rowOff>
    </xdr:to>
    <xdr:sp macro="" textlink="">
      <xdr:nvSpPr>
        <xdr:cNvPr id="783" name="楕円 782">
          <a:extLst>
            <a:ext uri="{FF2B5EF4-FFF2-40B4-BE49-F238E27FC236}">
              <a16:creationId xmlns:a16="http://schemas.microsoft.com/office/drawing/2014/main" id="{C663E989-8ADC-4270-B84B-8F82C1417C40}"/>
            </a:ext>
          </a:extLst>
        </xdr:cNvPr>
        <xdr:cNvSpPr/>
      </xdr:nvSpPr>
      <xdr:spPr>
        <a:xfrm>
          <a:off x="15430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123552</xdr:rowOff>
    </xdr:from>
    <xdr:to>
      <xdr:col>85</xdr:col>
      <xdr:colOff>127000</xdr:colOff>
      <xdr:row>103</xdr:row>
      <xdr:rowOff>162742</xdr:rowOff>
    </xdr:to>
    <xdr:cxnSp macro="">
      <xdr:nvCxnSpPr>
        <xdr:cNvPr id="784" name="直線コネクタ 783">
          <a:extLst>
            <a:ext uri="{FF2B5EF4-FFF2-40B4-BE49-F238E27FC236}">
              <a16:creationId xmlns:a16="http://schemas.microsoft.com/office/drawing/2014/main" id="{A817E506-EF15-4430-AC19-3CCB9C1D725C}"/>
            </a:ext>
          </a:extLst>
        </xdr:cNvPr>
        <xdr:cNvCxnSpPr/>
      </xdr:nvCxnSpPr>
      <xdr:spPr>
        <a:xfrm>
          <a:off x="15481300" y="17782902"/>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785" name="楕円 784">
          <a:extLst>
            <a:ext uri="{FF2B5EF4-FFF2-40B4-BE49-F238E27FC236}">
              <a16:creationId xmlns:a16="http://schemas.microsoft.com/office/drawing/2014/main" id="{674A9244-D549-46CA-8B2D-AC9AA65FD674}"/>
            </a:ext>
          </a:extLst>
        </xdr:cNvPr>
        <xdr:cNvSpPr/>
      </xdr:nvSpPr>
      <xdr:spPr>
        <a:xfrm>
          <a:off x="14541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103</xdr:row>
      <xdr:rowOff>123552</xdr:rowOff>
    </xdr:to>
    <xdr:cxnSp macro="">
      <xdr:nvCxnSpPr>
        <xdr:cNvPr id="786" name="直線コネクタ 785">
          <a:extLst>
            <a:ext uri="{FF2B5EF4-FFF2-40B4-BE49-F238E27FC236}">
              <a16:creationId xmlns:a16="http://schemas.microsoft.com/office/drawing/2014/main" id="{1AF50B21-7432-4C8E-A023-3237373B0A6C}"/>
            </a:ext>
          </a:extLst>
        </xdr:cNvPr>
        <xdr:cNvCxnSpPr/>
      </xdr:nvCxnSpPr>
      <xdr:spPr>
        <a:xfrm>
          <a:off x="14592300" y="177420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787" name="楕円 786">
          <a:extLst>
            <a:ext uri="{FF2B5EF4-FFF2-40B4-BE49-F238E27FC236}">
              <a16:creationId xmlns:a16="http://schemas.microsoft.com/office/drawing/2014/main" id="{DA82F937-BE83-46EB-9733-05D7388BCB7C}"/>
            </a:ext>
          </a:extLst>
        </xdr:cNvPr>
        <xdr:cNvSpPr/>
      </xdr:nvSpPr>
      <xdr:spPr>
        <a:xfrm>
          <a:off x="13652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43543</xdr:rowOff>
    </xdr:from>
    <xdr:to>
      <xdr:col>76</xdr:col>
      <xdr:colOff>114300</xdr:colOff>
      <xdr:row>103</xdr:row>
      <xdr:rowOff>82731</xdr:rowOff>
    </xdr:to>
    <xdr:cxnSp macro="">
      <xdr:nvCxnSpPr>
        <xdr:cNvPr id="788" name="直線コネクタ 787">
          <a:extLst>
            <a:ext uri="{FF2B5EF4-FFF2-40B4-BE49-F238E27FC236}">
              <a16:creationId xmlns:a16="http://schemas.microsoft.com/office/drawing/2014/main" id="{41842B96-21D4-4209-AF16-BD77A21B18EE}"/>
            </a:ext>
          </a:extLst>
        </xdr:cNvPr>
        <xdr:cNvCxnSpPr/>
      </xdr:nvCxnSpPr>
      <xdr:spPr>
        <a:xfrm>
          <a:off x="13703300" y="177028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macro="" textlink="">
      <xdr:nvSpPr>
        <xdr:cNvPr id="789" name="楕円 788">
          <a:extLst>
            <a:ext uri="{FF2B5EF4-FFF2-40B4-BE49-F238E27FC236}">
              <a16:creationId xmlns:a16="http://schemas.microsoft.com/office/drawing/2014/main" id="{61C02B00-B75D-49A0-AE76-56E46DD140CE}"/>
            </a:ext>
          </a:extLst>
        </xdr:cNvPr>
        <xdr:cNvSpPr/>
      </xdr:nvSpPr>
      <xdr:spPr>
        <a:xfrm>
          <a:off x="12763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92529</xdr:rowOff>
    </xdr:from>
    <xdr:to>
      <xdr:col>71</xdr:col>
      <xdr:colOff>177800</xdr:colOff>
      <xdr:row>103</xdr:row>
      <xdr:rowOff>43543</xdr:rowOff>
    </xdr:to>
    <xdr:cxnSp macro="">
      <xdr:nvCxnSpPr>
        <xdr:cNvPr id="790" name="直線コネクタ 789">
          <a:extLst>
            <a:ext uri="{FF2B5EF4-FFF2-40B4-BE49-F238E27FC236}">
              <a16:creationId xmlns:a16="http://schemas.microsoft.com/office/drawing/2014/main" id="{8EC1B87A-BE7F-4BAD-91F7-AD83315B4368}"/>
            </a:ext>
          </a:extLst>
        </xdr:cNvPr>
        <xdr:cNvCxnSpPr/>
      </xdr:nvCxnSpPr>
      <xdr:spPr>
        <a:xfrm>
          <a:off x="12814300" y="17580429"/>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791" name="n_1aveValue【庁舎】&#10;有形固定資産減価償却率">
          <a:extLst>
            <a:ext uri="{FF2B5EF4-FFF2-40B4-BE49-F238E27FC236}">
              <a16:creationId xmlns:a16="http://schemas.microsoft.com/office/drawing/2014/main" id="{720E89AC-6FDF-4158-B9B1-877D3230CDE8}"/>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792" name="n_2aveValue【庁舎】&#10;有形固定資産減価償却率">
          <a:extLst>
            <a:ext uri="{FF2B5EF4-FFF2-40B4-BE49-F238E27FC236}">
              <a16:creationId xmlns:a16="http://schemas.microsoft.com/office/drawing/2014/main" id="{1115C62D-8198-4535-85E6-69C21D853AF9}"/>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793" name="n_3aveValue【庁舎】&#10;有形固定資産減価償却率">
          <a:extLst>
            <a:ext uri="{FF2B5EF4-FFF2-40B4-BE49-F238E27FC236}">
              <a16:creationId xmlns:a16="http://schemas.microsoft.com/office/drawing/2014/main" id="{5E31BEF5-49CF-4D70-B32B-291E3A9E9F2D}"/>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794" name="n_4aveValue【庁舎】&#10;有形固定資産減価償却率">
          <a:extLst>
            <a:ext uri="{FF2B5EF4-FFF2-40B4-BE49-F238E27FC236}">
              <a16:creationId xmlns:a16="http://schemas.microsoft.com/office/drawing/2014/main" id="{7B75E99F-D474-44B9-BA14-5849B2985767}"/>
            </a:ext>
          </a:extLst>
        </xdr:cNvPr>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19429</xdr:rowOff>
    </xdr:from>
    <xdr:ext cx="405111" cy="259045"/>
    <xdr:sp macro="" textlink="">
      <xdr:nvSpPr>
        <xdr:cNvPr id="795" name="n_1mainValue【庁舎】&#10;有形固定資産減価償却率">
          <a:extLst>
            <a:ext uri="{FF2B5EF4-FFF2-40B4-BE49-F238E27FC236}">
              <a16:creationId xmlns:a16="http://schemas.microsoft.com/office/drawing/2014/main" id="{7CF9B4FB-F9C5-4457-BB76-67854F9F5F8E}"/>
            </a:ext>
          </a:extLst>
        </xdr:cNvPr>
        <xdr:cNvSpPr txBox="1"/>
      </xdr:nvSpPr>
      <xdr:spPr>
        <a:xfrm>
          <a:off x="152660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796" name="n_2mainValue【庁舎】&#10;有形固定資産減価償却率">
          <a:extLst>
            <a:ext uri="{FF2B5EF4-FFF2-40B4-BE49-F238E27FC236}">
              <a16:creationId xmlns:a16="http://schemas.microsoft.com/office/drawing/2014/main" id="{32DC1FA8-594A-402A-9804-8FE9E5CDA7FF}"/>
            </a:ext>
          </a:extLst>
        </xdr:cNvPr>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797" name="n_3mainValue【庁舎】&#10;有形固定資産減価償却率">
          <a:extLst>
            <a:ext uri="{FF2B5EF4-FFF2-40B4-BE49-F238E27FC236}">
              <a16:creationId xmlns:a16="http://schemas.microsoft.com/office/drawing/2014/main" id="{F088196C-7F24-4265-9154-2DBD5AAF8617}"/>
            </a:ext>
          </a:extLst>
        </xdr:cNvPr>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798" name="n_4mainValue【庁舎】&#10;有形固定資産減価償却率">
          <a:extLst>
            <a:ext uri="{FF2B5EF4-FFF2-40B4-BE49-F238E27FC236}">
              <a16:creationId xmlns:a16="http://schemas.microsoft.com/office/drawing/2014/main" id="{DEDC03C9-EDEC-4826-853C-7AC414B0B9F2}"/>
            </a:ext>
          </a:extLst>
        </xdr:cNvPr>
        <xdr:cNvSpPr txBox="1"/>
      </xdr:nvSpPr>
      <xdr:spPr>
        <a:xfrm>
          <a:off x="12611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79D956D-6D72-4E68-9B5A-C92F86339A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ADFB0D57-2AF9-4803-BB32-89D80CE2A5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B5248CB-01CC-4BDF-9779-4EF5E2ED68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466195D3-3C27-482F-B70A-5B143C9763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B6B6ADFB-ADC4-4850-B4CA-DD0E380744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548A17CE-99D5-42BC-8170-39DFD61584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E9A3B2A1-DC0E-4410-8098-643417D94C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C7A34FF-EF7C-45DE-9CEB-18A3E57B14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BFFAC283-ED41-40A9-922D-FAC74E6B66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58AD6FBA-B9AF-4692-80A2-60EC8FB0A19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2FEC5D87-5617-43C1-8C81-3FA48BE4C39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AB4E08CB-6612-4444-A63A-E9D55891C18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CBD01B63-E119-499D-86D8-1078B6B20F7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556142F9-BCD9-487A-8679-A9D28F5EC42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5867A91B-303C-45DD-BBAE-1926AB3774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FB6E8E85-754E-4240-B3DF-1FECEF222F1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990DCC2F-FC24-4210-AA25-F5F7CECE120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6BD52AB0-E9DB-4D28-AFC0-45B6ECB8C26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D003607B-9B93-4335-84ED-20CA09B67E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7CF59CC-29FF-427F-905C-5BBC091AEB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6322CAFB-F191-4295-B9D0-460C1A4E2B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820" name="直線コネクタ 819">
          <a:extLst>
            <a:ext uri="{FF2B5EF4-FFF2-40B4-BE49-F238E27FC236}">
              <a16:creationId xmlns:a16="http://schemas.microsoft.com/office/drawing/2014/main" id="{888C80E3-28EC-4B37-8949-183A6182BFBB}"/>
            </a:ext>
          </a:extLst>
        </xdr:cNvPr>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821" name="【庁舎】&#10;一人当たり面積最小値テキスト">
          <a:extLst>
            <a:ext uri="{FF2B5EF4-FFF2-40B4-BE49-F238E27FC236}">
              <a16:creationId xmlns:a16="http://schemas.microsoft.com/office/drawing/2014/main" id="{01DE0881-D502-4A81-A898-358AC75248FD}"/>
            </a:ext>
          </a:extLst>
        </xdr:cNvPr>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822" name="直線コネクタ 821">
          <a:extLst>
            <a:ext uri="{FF2B5EF4-FFF2-40B4-BE49-F238E27FC236}">
              <a16:creationId xmlns:a16="http://schemas.microsoft.com/office/drawing/2014/main" id="{9CB2A1D8-C496-4536-BC2A-4070B41B2B76}"/>
            </a:ext>
          </a:extLst>
        </xdr:cNvPr>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823" name="【庁舎】&#10;一人当たり面積最大値テキスト">
          <a:extLst>
            <a:ext uri="{FF2B5EF4-FFF2-40B4-BE49-F238E27FC236}">
              <a16:creationId xmlns:a16="http://schemas.microsoft.com/office/drawing/2014/main" id="{4CE47C4A-667C-48AB-842B-EC51B8AFECC2}"/>
            </a:ext>
          </a:extLst>
        </xdr:cNvPr>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824" name="直線コネクタ 823">
          <a:extLst>
            <a:ext uri="{FF2B5EF4-FFF2-40B4-BE49-F238E27FC236}">
              <a16:creationId xmlns:a16="http://schemas.microsoft.com/office/drawing/2014/main" id="{F7BE4818-D884-4600-A802-46DB60B7E718}"/>
            </a:ext>
          </a:extLst>
        </xdr:cNvPr>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825" name="【庁舎】&#10;一人当たり面積平均値テキスト">
          <a:extLst>
            <a:ext uri="{FF2B5EF4-FFF2-40B4-BE49-F238E27FC236}">
              <a16:creationId xmlns:a16="http://schemas.microsoft.com/office/drawing/2014/main" id="{B6748D07-3CDB-4383-8C11-616C0A60A185}"/>
            </a:ext>
          </a:extLst>
        </xdr:cNvPr>
        <xdr:cNvSpPr txBox="1"/>
      </xdr:nvSpPr>
      <xdr:spPr>
        <a:xfrm>
          <a:off x="22199600" y="1811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826" name="フローチャート: 判断 825">
          <a:extLst>
            <a:ext uri="{FF2B5EF4-FFF2-40B4-BE49-F238E27FC236}">
              <a16:creationId xmlns:a16="http://schemas.microsoft.com/office/drawing/2014/main" id="{57BAA8D2-7743-4ED7-AC8E-5A59DBDCC130}"/>
            </a:ext>
          </a:extLst>
        </xdr:cNvPr>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827" name="フローチャート: 判断 826">
          <a:extLst>
            <a:ext uri="{FF2B5EF4-FFF2-40B4-BE49-F238E27FC236}">
              <a16:creationId xmlns:a16="http://schemas.microsoft.com/office/drawing/2014/main" id="{96380E71-197D-449E-9988-3B48D732B127}"/>
            </a:ext>
          </a:extLst>
        </xdr:cNvPr>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828" name="フローチャート: 判断 827">
          <a:extLst>
            <a:ext uri="{FF2B5EF4-FFF2-40B4-BE49-F238E27FC236}">
              <a16:creationId xmlns:a16="http://schemas.microsoft.com/office/drawing/2014/main" id="{90422AC0-ABA5-4CD7-8E68-5A57921E819F}"/>
            </a:ext>
          </a:extLst>
        </xdr:cNvPr>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829" name="フローチャート: 判断 828">
          <a:extLst>
            <a:ext uri="{FF2B5EF4-FFF2-40B4-BE49-F238E27FC236}">
              <a16:creationId xmlns:a16="http://schemas.microsoft.com/office/drawing/2014/main" id="{D124E798-0BBA-4A95-90A4-70D801278A5C}"/>
            </a:ext>
          </a:extLst>
        </xdr:cNvPr>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830" name="フローチャート: 判断 829">
          <a:extLst>
            <a:ext uri="{FF2B5EF4-FFF2-40B4-BE49-F238E27FC236}">
              <a16:creationId xmlns:a16="http://schemas.microsoft.com/office/drawing/2014/main" id="{E00582CE-4DB5-44F3-A8BD-4608747B35E9}"/>
            </a:ext>
          </a:extLst>
        </xdr:cNvPr>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8D6720F-F4C2-483A-8D7C-33F7676980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4E47809-CB44-42F6-A84E-7B81B097D3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EAE2BB2-B9AC-46C9-A91E-56089C2B73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89D5A12-173B-49FE-91A3-1B07366B22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9CC2B90-9D93-4BE2-B6A4-264AE1B591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147929</xdr:rowOff>
    </xdr:from>
    <xdr:to>
      <xdr:col>116</xdr:col>
      <xdr:colOff>114300</xdr:colOff>
      <xdr:row>100</xdr:row>
      <xdr:rowOff>78079</xdr:rowOff>
    </xdr:to>
    <xdr:sp macro="" textlink="">
      <xdr:nvSpPr>
        <xdr:cNvPr id="836" name="楕円 835">
          <a:extLst>
            <a:ext uri="{FF2B5EF4-FFF2-40B4-BE49-F238E27FC236}">
              <a16:creationId xmlns:a16="http://schemas.microsoft.com/office/drawing/2014/main" id="{D82F36B2-D888-4F5A-BA2C-3DD11397B665}"/>
            </a:ext>
          </a:extLst>
        </xdr:cNvPr>
        <xdr:cNvSpPr/>
      </xdr:nvSpPr>
      <xdr:spPr>
        <a:xfrm>
          <a:off x="22110700" y="171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100956</xdr:rowOff>
    </xdr:from>
    <xdr:ext cx="469744" cy="259045"/>
    <xdr:sp macro="" textlink="">
      <xdr:nvSpPr>
        <xdr:cNvPr id="837" name="【庁舎】&#10;一人当たり面積該当値テキスト">
          <a:extLst>
            <a:ext uri="{FF2B5EF4-FFF2-40B4-BE49-F238E27FC236}">
              <a16:creationId xmlns:a16="http://schemas.microsoft.com/office/drawing/2014/main" id="{6E6C551A-810C-42B0-9E4A-49D59180FAF6}"/>
            </a:ext>
          </a:extLst>
        </xdr:cNvPr>
        <xdr:cNvSpPr txBox="1"/>
      </xdr:nvSpPr>
      <xdr:spPr>
        <a:xfrm>
          <a:off x="22199600" y="1707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24485</xdr:rowOff>
    </xdr:from>
    <xdr:to>
      <xdr:col>112</xdr:col>
      <xdr:colOff>38100</xdr:colOff>
      <xdr:row>100</xdr:row>
      <xdr:rowOff>126085</xdr:rowOff>
    </xdr:to>
    <xdr:sp macro="" textlink="">
      <xdr:nvSpPr>
        <xdr:cNvPr id="838" name="楕円 837">
          <a:extLst>
            <a:ext uri="{FF2B5EF4-FFF2-40B4-BE49-F238E27FC236}">
              <a16:creationId xmlns:a16="http://schemas.microsoft.com/office/drawing/2014/main" id="{08F9B843-D8E3-4401-880B-ACB381D5441C}"/>
            </a:ext>
          </a:extLst>
        </xdr:cNvPr>
        <xdr:cNvSpPr/>
      </xdr:nvSpPr>
      <xdr:spPr>
        <a:xfrm>
          <a:off x="21272500" y="171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27279</xdr:rowOff>
    </xdr:from>
    <xdr:to>
      <xdr:col>116</xdr:col>
      <xdr:colOff>63500</xdr:colOff>
      <xdr:row>100</xdr:row>
      <xdr:rowOff>75285</xdr:rowOff>
    </xdr:to>
    <xdr:cxnSp macro="">
      <xdr:nvCxnSpPr>
        <xdr:cNvPr id="839" name="直線コネクタ 838">
          <a:extLst>
            <a:ext uri="{FF2B5EF4-FFF2-40B4-BE49-F238E27FC236}">
              <a16:creationId xmlns:a16="http://schemas.microsoft.com/office/drawing/2014/main" id="{E18B2349-3108-4426-8FE3-F46873BA00DA}"/>
            </a:ext>
          </a:extLst>
        </xdr:cNvPr>
        <xdr:cNvCxnSpPr/>
      </xdr:nvCxnSpPr>
      <xdr:spPr>
        <a:xfrm flipV="1">
          <a:off x="21323300" y="17172279"/>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39115</xdr:rowOff>
    </xdr:from>
    <xdr:to>
      <xdr:col>107</xdr:col>
      <xdr:colOff>101600</xdr:colOff>
      <xdr:row>100</xdr:row>
      <xdr:rowOff>140715</xdr:rowOff>
    </xdr:to>
    <xdr:sp macro="" textlink="">
      <xdr:nvSpPr>
        <xdr:cNvPr id="840" name="楕円 839">
          <a:extLst>
            <a:ext uri="{FF2B5EF4-FFF2-40B4-BE49-F238E27FC236}">
              <a16:creationId xmlns:a16="http://schemas.microsoft.com/office/drawing/2014/main" id="{3E90E62C-D94D-418B-A234-57D3C48F5530}"/>
            </a:ext>
          </a:extLst>
        </xdr:cNvPr>
        <xdr:cNvSpPr/>
      </xdr:nvSpPr>
      <xdr:spPr>
        <a:xfrm>
          <a:off x="203835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75285</xdr:rowOff>
    </xdr:from>
    <xdr:to>
      <xdr:col>111</xdr:col>
      <xdr:colOff>177800</xdr:colOff>
      <xdr:row>100</xdr:row>
      <xdr:rowOff>89915</xdr:rowOff>
    </xdr:to>
    <xdr:cxnSp macro="">
      <xdr:nvCxnSpPr>
        <xdr:cNvPr id="841" name="直線コネクタ 840">
          <a:extLst>
            <a:ext uri="{FF2B5EF4-FFF2-40B4-BE49-F238E27FC236}">
              <a16:creationId xmlns:a16="http://schemas.microsoft.com/office/drawing/2014/main" id="{D5BFABDD-C872-41C0-8785-71DA530574E3}"/>
            </a:ext>
          </a:extLst>
        </xdr:cNvPr>
        <xdr:cNvCxnSpPr/>
      </xdr:nvCxnSpPr>
      <xdr:spPr>
        <a:xfrm flipV="1">
          <a:off x="20434300" y="1722028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89866</xdr:rowOff>
    </xdr:from>
    <xdr:to>
      <xdr:col>102</xdr:col>
      <xdr:colOff>165100</xdr:colOff>
      <xdr:row>101</xdr:row>
      <xdr:rowOff>20016</xdr:rowOff>
    </xdr:to>
    <xdr:sp macro="" textlink="">
      <xdr:nvSpPr>
        <xdr:cNvPr id="842" name="楕円 841">
          <a:extLst>
            <a:ext uri="{FF2B5EF4-FFF2-40B4-BE49-F238E27FC236}">
              <a16:creationId xmlns:a16="http://schemas.microsoft.com/office/drawing/2014/main" id="{41BB0762-C7BB-4EA9-9309-313AA63725F6}"/>
            </a:ext>
          </a:extLst>
        </xdr:cNvPr>
        <xdr:cNvSpPr/>
      </xdr:nvSpPr>
      <xdr:spPr>
        <a:xfrm>
          <a:off x="19494500" y="172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89915</xdr:rowOff>
    </xdr:from>
    <xdr:to>
      <xdr:col>107</xdr:col>
      <xdr:colOff>50800</xdr:colOff>
      <xdr:row>100</xdr:row>
      <xdr:rowOff>140666</xdr:rowOff>
    </xdr:to>
    <xdr:cxnSp macro="">
      <xdr:nvCxnSpPr>
        <xdr:cNvPr id="843" name="直線コネクタ 842">
          <a:extLst>
            <a:ext uri="{FF2B5EF4-FFF2-40B4-BE49-F238E27FC236}">
              <a16:creationId xmlns:a16="http://schemas.microsoft.com/office/drawing/2014/main" id="{69B8EE6B-5E0F-477F-BD8A-46F62C86DA12}"/>
            </a:ext>
          </a:extLst>
        </xdr:cNvPr>
        <xdr:cNvCxnSpPr/>
      </xdr:nvCxnSpPr>
      <xdr:spPr>
        <a:xfrm flipV="1">
          <a:off x="19545300" y="17234915"/>
          <a:ext cx="889000" cy="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149301</xdr:rowOff>
    </xdr:from>
    <xdr:to>
      <xdr:col>98</xdr:col>
      <xdr:colOff>38100</xdr:colOff>
      <xdr:row>101</xdr:row>
      <xdr:rowOff>79451</xdr:rowOff>
    </xdr:to>
    <xdr:sp macro="" textlink="">
      <xdr:nvSpPr>
        <xdr:cNvPr id="844" name="楕円 843">
          <a:extLst>
            <a:ext uri="{FF2B5EF4-FFF2-40B4-BE49-F238E27FC236}">
              <a16:creationId xmlns:a16="http://schemas.microsoft.com/office/drawing/2014/main" id="{E93AA720-5623-43BC-9B9D-56542B51EDE7}"/>
            </a:ext>
          </a:extLst>
        </xdr:cNvPr>
        <xdr:cNvSpPr/>
      </xdr:nvSpPr>
      <xdr:spPr>
        <a:xfrm>
          <a:off x="18605500" y="172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140666</xdr:rowOff>
    </xdr:from>
    <xdr:to>
      <xdr:col>102</xdr:col>
      <xdr:colOff>114300</xdr:colOff>
      <xdr:row>101</xdr:row>
      <xdr:rowOff>28651</xdr:rowOff>
    </xdr:to>
    <xdr:cxnSp macro="">
      <xdr:nvCxnSpPr>
        <xdr:cNvPr id="845" name="直線コネクタ 844">
          <a:extLst>
            <a:ext uri="{FF2B5EF4-FFF2-40B4-BE49-F238E27FC236}">
              <a16:creationId xmlns:a16="http://schemas.microsoft.com/office/drawing/2014/main" id="{F2E0503D-51BB-4EB2-9754-15FFA67A4A4B}"/>
            </a:ext>
          </a:extLst>
        </xdr:cNvPr>
        <xdr:cNvCxnSpPr/>
      </xdr:nvCxnSpPr>
      <xdr:spPr>
        <a:xfrm flipV="1">
          <a:off x="18656300" y="17285666"/>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76979</xdr:rowOff>
    </xdr:from>
    <xdr:ext cx="469744" cy="259045"/>
    <xdr:sp macro="" textlink="">
      <xdr:nvSpPr>
        <xdr:cNvPr id="846" name="n_1aveValue【庁舎】&#10;一人当たり面積">
          <a:extLst>
            <a:ext uri="{FF2B5EF4-FFF2-40B4-BE49-F238E27FC236}">
              <a16:creationId xmlns:a16="http://schemas.microsoft.com/office/drawing/2014/main" id="{4DE442C4-09BE-41A2-BCE1-5B7308A04B3C}"/>
            </a:ext>
          </a:extLst>
        </xdr:cNvPr>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80636</xdr:rowOff>
    </xdr:from>
    <xdr:ext cx="469744" cy="259045"/>
    <xdr:sp macro="" textlink="">
      <xdr:nvSpPr>
        <xdr:cNvPr id="847" name="n_2aveValue【庁舎】&#10;一人当たり面積">
          <a:extLst>
            <a:ext uri="{FF2B5EF4-FFF2-40B4-BE49-F238E27FC236}">
              <a16:creationId xmlns:a16="http://schemas.microsoft.com/office/drawing/2014/main" id="{B2E51E42-564A-4E83-9357-40FA882CC767}"/>
            </a:ext>
          </a:extLst>
        </xdr:cNvPr>
        <xdr:cNvSpPr txBox="1"/>
      </xdr:nvSpPr>
      <xdr:spPr>
        <a:xfrm>
          <a:off x="20199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103497</xdr:rowOff>
    </xdr:from>
    <xdr:ext cx="469744" cy="259045"/>
    <xdr:sp macro="" textlink="">
      <xdr:nvSpPr>
        <xdr:cNvPr id="848" name="n_3aveValue【庁舎】&#10;一人当たり面積">
          <a:extLst>
            <a:ext uri="{FF2B5EF4-FFF2-40B4-BE49-F238E27FC236}">
              <a16:creationId xmlns:a16="http://schemas.microsoft.com/office/drawing/2014/main" id="{895F8C31-6B48-420B-A3F6-757EE6B0D5E2}"/>
            </a:ext>
          </a:extLst>
        </xdr:cNvPr>
        <xdr:cNvSpPr txBox="1"/>
      </xdr:nvSpPr>
      <xdr:spPr>
        <a:xfrm>
          <a:off x="19310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89324</xdr:rowOff>
    </xdr:from>
    <xdr:ext cx="469744" cy="259045"/>
    <xdr:sp macro="" textlink="">
      <xdr:nvSpPr>
        <xdr:cNvPr id="849" name="n_4aveValue【庁舎】&#10;一人当たり面積">
          <a:extLst>
            <a:ext uri="{FF2B5EF4-FFF2-40B4-BE49-F238E27FC236}">
              <a16:creationId xmlns:a16="http://schemas.microsoft.com/office/drawing/2014/main" id="{673F4C1E-71F5-4F45-B64C-9ABC13222DE0}"/>
            </a:ext>
          </a:extLst>
        </xdr:cNvPr>
        <xdr:cNvSpPr txBox="1"/>
      </xdr:nvSpPr>
      <xdr:spPr>
        <a:xfrm>
          <a:off x="18421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142612</xdr:rowOff>
    </xdr:from>
    <xdr:ext cx="469744" cy="259045"/>
    <xdr:sp macro="" textlink="">
      <xdr:nvSpPr>
        <xdr:cNvPr id="850" name="n_1mainValue【庁舎】&#10;一人当たり面積">
          <a:extLst>
            <a:ext uri="{FF2B5EF4-FFF2-40B4-BE49-F238E27FC236}">
              <a16:creationId xmlns:a16="http://schemas.microsoft.com/office/drawing/2014/main" id="{2BD05A3C-CB6F-4680-A893-BA8E3481C34F}"/>
            </a:ext>
          </a:extLst>
        </xdr:cNvPr>
        <xdr:cNvSpPr txBox="1"/>
      </xdr:nvSpPr>
      <xdr:spPr>
        <a:xfrm>
          <a:off x="21075727" y="1694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157242</xdr:rowOff>
    </xdr:from>
    <xdr:ext cx="469744" cy="259045"/>
    <xdr:sp macro="" textlink="">
      <xdr:nvSpPr>
        <xdr:cNvPr id="851" name="n_2mainValue【庁舎】&#10;一人当たり面積">
          <a:extLst>
            <a:ext uri="{FF2B5EF4-FFF2-40B4-BE49-F238E27FC236}">
              <a16:creationId xmlns:a16="http://schemas.microsoft.com/office/drawing/2014/main" id="{1214261A-BB33-474E-ADD8-0F5FE1368501}"/>
            </a:ext>
          </a:extLst>
        </xdr:cNvPr>
        <xdr:cNvSpPr txBox="1"/>
      </xdr:nvSpPr>
      <xdr:spPr>
        <a:xfrm>
          <a:off x="20199427" y="169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36543</xdr:rowOff>
    </xdr:from>
    <xdr:ext cx="469744" cy="259045"/>
    <xdr:sp macro="" textlink="">
      <xdr:nvSpPr>
        <xdr:cNvPr id="852" name="n_3mainValue【庁舎】&#10;一人当たり面積">
          <a:extLst>
            <a:ext uri="{FF2B5EF4-FFF2-40B4-BE49-F238E27FC236}">
              <a16:creationId xmlns:a16="http://schemas.microsoft.com/office/drawing/2014/main" id="{CD771D95-8B31-44A3-821E-D959FCA752B2}"/>
            </a:ext>
          </a:extLst>
        </xdr:cNvPr>
        <xdr:cNvSpPr txBox="1"/>
      </xdr:nvSpPr>
      <xdr:spPr>
        <a:xfrm>
          <a:off x="19310427" y="170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95978</xdr:rowOff>
    </xdr:from>
    <xdr:ext cx="469744" cy="259045"/>
    <xdr:sp macro="" textlink="">
      <xdr:nvSpPr>
        <xdr:cNvPr id="853" name="n_4mainValue【庁舎】&#10;一人当たり面積">
          <a:extLst>
            <a:ext uri="{FF2B5EF4-FFF2-40B4-BE49-F238E27FC236}">
              <a16:creationId xmlns:a16="http://schemas.microsoft.com/office/drawing/2014/main" id="{F11C0CEE-0986-4E58-8D25-1B6230EDB8B6}"/>
            </a:ext>
          </a:extLst>
        </xdr:cNvPr>
        <xdr:cNvSpPr txBox="1"/>
      </xdr:nvSpPr>
      <xdr:spPr>
        <a:xfrm>
          <a:off x="18421427" y="170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D9E5A052-7B78-4732-91E3-E7E3A5CBF2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58732A8E-39DC-4A87-A0CB-599D294A96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DFEBD17F-768B-486F-A3F2-47F452B12F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施設区分において有形固定資産減価償却率は県平均を下回っているものの、一般廃棄物処理施設など、償却がかなり進んできている資産も散見される。本村では地理的要因に伴う部材の高騰などが建設時の課題として挙げられる。公共施設等総合管理計画や固定資産台帳等の情報を活用し、計画的な財政運営と、島嶼における特殊事情を踏まえた施設の維持管理計画と行政サービスの提供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BAA90B-41D4-49ED-A7AD-A84AA5B881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BA0889-ED3B-4909-96CD-5F0A23C223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436507-558D-4838-935F-7D0DCAE0C6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F4DACB-CB8B-49EB-BCB0-C1F3FCBDC8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EB16F2-A3B9-476C-9249-4D628C1F0E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FB3788-1FCB-4013-9D44-9B4CBEB9FE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9C387D-D19B-40FA-9E7D-2FB3FC571E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36E8B8-B765-4624-BD9F-610DEA5C0E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A576F5-2A62-485C-A10C-76E48AEAEA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0FEBA2-3A74-42A0-988E-CAE871D21C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4096FC-9075-4A5B-BDB6-8874080351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3B81CF-DC82-4E6A-B4CB-A63F3A1556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4DCA21-5B61-4A0C-94EA-A07D981F73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13A3D4-02BD-4D6F-98B8-591828CFA8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A8E492-D339-4841-B6D6-C859B78228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2AEFBA-7C3C-418E-8F65-0E6346D165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6B073F-A1C9-471E-A6B1-BB89278AE7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65839AB-31BC-4492-AC33-71CA44FD78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7E298D-8166-40C5-B57D-3977B7C147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BC365D-E31F-4D20-96A1-C8815A2E79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D1D059-6783-46A5-B416-2A75E06194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93C70F-C6F8-4FA0-88D3-5BA9A0DCB5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E53D81-4008-4CFF-8DBA-5358953BAA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01D00B-5C7F-456F-BA35-BC7499B882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F53A3E-7C1B-46C4-BB46-0BA9B083C7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3A462D-FE2B-423C-869B-26694B17A6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7A5CFA-C336-4CF9-B709-A6F4686678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C3421C-4194-4190-AEEE-C730377F95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C4774E-8CC8-4E45-BAF1-B71245DB3D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E29FD9-1F46-4D36-A366-652898FA50B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2E0B7A-17D0-4B18-BC33-A42440C13D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0E5401-FBB9-4ECC-AC14-C39CC2232B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28EEF9-EE40-4243-BC9A-AE0ECD7964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1D31A9-FE43-4B09-8015-25D696E98C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8E8B9B-B791-45B4-A1D9-1112D58ECD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6B1635F-3021-4A00-981C-A9AD4A04EE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97BC7E-D008-433A-8F6A-303D2953FC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7852A9-7A96-4E90-9BAD-F37B46A46A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78316A-B349-4E35-9F8D-8395437078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794E61-0406-48DB-A264-2FAD3775CD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AA690F-E7FB-4587-9504-480C4B1BB0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8B6734-0189-4E43-B6DB-4D4D5C0413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6539E31-CDB2-42FC-826A-09A7E8905AC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44C4828-2D0E-4E60-8FD5-FAFB22F64BA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DC10608-B296-4F39-914B-59BDC11562D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0987067-6BA9-46E8-A078-A0C68A951B3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A032734-9A1B-47EA-AAA7-B3CD23CB4EE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5EAC19E-F9CD-4570-A1D1-F290703C06A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F09AA1F-8258-4286-8EA8-2AE426C5C27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4B5C5AD-77F6-4635-8EA3-46B8B1A3EFB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C8B9108-E4DA-42DE-ABD2-3CC4D0D1EB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E194E8E-028C-476C-856F-8CCC6F6797C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7BA644A-2DCE-483B-855F-838212CB51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DBB0ABB2-C4B4-4E9D-AE75-4F9D73E150BA}"/>
            </a:ext>
          </a:extLst>
        </xdr:cNvPr>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F7CD10CF-7CE3-4359-9B48-D56C7F8F7009}"/>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897B4CD7-7BDD-443F-8CCF-CBB2537B26A9}"/>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26391313-0F85-4BCB-99C7-05D7796BB092}"/>
            </a:ext>
          </a:extLst>
        </xdr:cNvPr>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6C47045F-61E5-4A3B-934B-A905CF9FEAE5}"/>
            </a:ext>
          </a:extLst>
        </xdr:cNvPr>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FAABA7C9-A60B-4B46-96D0-96F0E6B58B74}"/>
            </a:ext>
          </a:extLst>
        </xdr:cNvPr>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94937EA5-5815-4D18-9899-CCBFE900CC88}"/>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ABE3CC2C-4A99-40D8-9BD7-C1BECB97C48E}"/>
            </a:ext>
          </a:extLst>
        </xdr:cNvPr>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E76CAA68-8426-453F-8858-70DAC7555886}"/>
            </a:ext>
          </a:extLst>
        </xdr:cNvPr>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id="{6460735C-BF3E-4662-AF4B-9FFD9E4DB467}"/>
            </a:ext>
          </a:extLst>
        </xdr:cNvPr>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39FD61EF-1887-49D5-A4B0-B903F44CC6F3}"/>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0004090-DDF5-4F5F-9277-79BDC70C39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D085339-9E87-4045-A4CC-0D7959D373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B42CA1-F08D-4237-8AB8-27D7E52E62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7657A9-35A5-44E8-9794-37CF7F9893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E1EBDB-F1BF-461D-8304-52DA957185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153416</xdr:rowOff>
    </xdr:from>
    <xdr:to>
      <xdr:col>24</xdr:col>
      <xdr:colOff>114300</xdr:colOff>
      <xdr:row>35</xdr:row>
      <xdr:rowOff>83566</xdr:rowOff>
    </xdr:to>
    <xdr:sp macro="" textlink="">
      <xdr:nvSpPr>
        <xdr:cNvPr id="71" name="楕円 70">
          <a:extLst>
            <a:ext uri="{FF2B5EF4-FFF2-40B4-BE49-F238E27FC236}">
              <a16:creationId xmlns:a16="http://schemas.microsoft.com/office/drawing/2014/main" id="{B44D6A4E-05C5-4A3E-B637-6B6081C1CE3C}"/>
            </a:ext>
          </a:extLst>
        </xdr:cNvPr>
        <xdr:cNvSpPr/>
      </xdr:nvSpPr>
      <xdr:spPr>
        <a:xfrm>
          <a:off x="4584700" y="59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26577E8E-2058-4ACB-8126-602F4B041791}"/>
            </a:ext>
          </a:extLst>
        </xdr:cNvPr>
        <xdr:cNvSpPr txBox="1"/>
      </xdr:nvSpPr>
      <xdr:spPr>
        <a:xfrm>
          <a:off x="4673600" y="583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107696</xdr:rowOff>
    </xdr:from>
    <xdr:to>
      <xdr:col>20</xdr:col>
      <xdr:colOff>38100</xdr:colOff>
      <xdr:row>35</xdr:row>
      <xdr:rowOff>37846</xdr:rowOff>
    </xdr:to>
    <xdr:sp macro="" textlink="">
      <xdr:nvSpPr>
        <xdr:cNvPr id="73" name="楕円 72">
          <a:extLst>
            <a:ext uri="{FF2B5EF4-FFF2-40B4-BE49-F238E27FC236}">
              <a16:creationId xmlns:a16="http://schemas.microsoft.com/office/drawing/2014/main" id="{28FE8842-799D-4D2D-9DEC-05E23C5B788E}"/>
            </a:ext>
          </a:extLst>
        </xdr:cNvPr>
        <xdr:cNvSpPr/>
      </xdr:nvSpPr>
      <xdr:spPr>
        <a:xfrm>
          <a:off x="3746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158496</xdr:rowOff>
    </xdr:from>
    <xdr:to>
      <xdr:col>24</xdr:col>
      <xdr:colOff>63500</xdr:colOff>
      <xdr:row>35</xdr:row>
      <xdr:rowOff>32766</xdr:rowOff>
    </xdr:to>
    <xdr:cxnSp macro="">
      <xdr:nvCxnSpPr>
        <xdr:cNvPr id="74" name="直線コネクタ 73">
          <a:extLst>
            <a:ext uri="{FF2B5EF4-FFF2-40B4-BE49-F238E27FC236}">
              <a16:creationId xmlns:a16="http://schemas.microsoft.com/office/drawing/2014/main" id="{66574BE3-12AC-4DDA-9328-DDEE3FDD9513}"/>
            </a:ext>
          </a:extLst>
        </xdr:cNvPr>
        <xdr:cNvCxnSpPr/>
      </xdr:nvCxnSpPr>
      <xdr:spPr>
        <a:xfrm>
          <a:off x="3797300" y="59877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5" name="楕円 74">
          <a:extLst>
            <a:ext uri="{FF2B5EF4-FFF2-40B4-BE49-F238E27FC236}">
              <a16:creationId xmlns:a16="http://schemas.microsoft.com/office/drawing/2014/main" id="{6648CE22-B4E6-4E0A-9E41-9470B4C1ADA7}"/>
            </a:ext>
          </a:extLst>
        </xdr:cNvPr>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34</xdr:row>
      <xdr:rowOff>158496</xdr:rowOff>
    </xdr:to>
    <xdr:cxnSp macro="">
      <xdr:nvCxnSpPr>
        <xdr:cNvPr id="76" name="直線コネクタ 75">
          <a:extLst>
            <a:ext uri="{FF2B5EF4-FFF2-40B4-BE49-F238E27FC236}">
              <a16:creationId xmlns:a16="http://schemas.microsoft.com/office/drawing/2014/main" id="{0091F8AA-9C2D-4593-8A54-6845AD2E4587}"/>
            </a:ext>
          </a:extLst>
        </xdr:cNvPr>
        <xdr:cNvCxnSpPr/>
      </xdr:nvCxnSpPr>
      <xdr:spPr>
        <a:xfrm>
          <a:off x="2908300" y="59397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34544</xdr:rowOff>
    </xdr:from>
    <xdr:to>
      <xdr:col>10</xdr:col>
      <xdr:colOff>165100</xdr:colOff>
      <xdr:row>34</xdr:row>
      <xdr:rowOff>136144</xdr:rowOff>
    </xdr:to>
    <xdr:sp macro="" textlink="">
      <xdr:nvSpPr>
        <xdr:cNvPr id="77" name="楕円 76">
          <a:extLst>
            <a:ext uri="{FF2B5EF4-FFF2-40B4-BE49-F238E27FC236}">
              <a16:creationId xmlns:a16="http://schemas.microsoft.com/office/drawing/2014/main" id="{A9AEF303-7206-467D-8C0A-F5A97122D8C7}"/>
            </a:ext>
          </a:extLst>
        </xdr:cNvPr>
        <xdr:cNvSpPr/>
      </xdr:nvSpPr>
      <xdr:spPr>
        <a:xfrm>
          <a:off x="1968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85344</xdr:rowOff>
    </xdr:from>
    <xdr:to>
      <xdr:col>15</xdr:col>
      <xdr:colOff>50800</xdr:colOff>
      <xdr:row>34</xdr:row>
      <xdr:rowOff>110490</xdr:rowOff>
    </xdr:to>
    <xdr:cxnSp macro="">
      <xdr:nvCxnSpPr>
        <xdr:cNvPr id="78" name="直線コネクタ 77">
          <a:extLst>
            <a:ext uri="{FF2B5EF4-FFF2-40B4-BE49-F238E27FC236}">
              <a16:creationId xmlns:a16="http://schemas.microsoft.com/office/drawing/2014/main" id="{74D63055-FD43-4865-B2BC-6435337946E2}"/>
            </a:ext>
          </a:extLst>
        </xdr:cNvPr>
        <xdr:cNvCxnSpPr/>
      </xdr:nvCxnSpPr>
      <xdr:spPr>
        <a:xfrm>
          <a:off x="2019300" y="59146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144272</xdr:rowOff>
    </xdr:from>
    <xdr:to>
      <xdr:col>6</xdr:col>
      <xdr:colOff>38100</xdr:colOff>
      <xdr:row>34</xdr:row>
      <xdr:rowOff>74422</xdr:rowOff>
    </xdr:to>
    <xdr:sp macro="" textlink="">
      <xdr:nvSpPr>
        <xdr:cNvPr id="79" name="楕円 78">
          <a:extLst>
            <a:ext uri="{FF2B5EF4-FFF2-40B4-BE49-F238E27FC236}">
              <a16:creationId xmlns:a16="http://schemas.microsoft.com/office/drawing/2014/main" id="{5B5F5149-885D-42D3-BB47-B2EA1322BD88}"/>
            </a:ext>
          </a:extLst>
        </xdr:cNvPr>
        <xdr:cNvSpPr/>
      </xdr:nvSpPr>
      <xdr:spPr>
        <a:xfrm>
          <a:off x="10795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23622</xdr:rowOff>
    </xdr:from>
    <xdr:to>
      <xdr:col>10</xdr:col>
      <xdr:colOff>114300</xdr:colOff>
      <xdr:row>34</xdr:row>
      <xdr:rowOff>85344</xdr:rowOff>
    </xdr:to>
    <xdr:cxnSp macro="">
      <xdr:nvCxnSpPr>
        <xdr:cNvPr id="80" name="直線コネクタ 79">
          <a:extLst>
            <a:ext uri="{FF2B5EF4-FFF2-40B4-BE49-F238E27FC236}">
              <a16:creationId xmlns:a16="http://schemas.microsoft.com/office/drawing/2014/main" id="{00FA8203-7938-435C-A4C8-01C5154A1E4B}"/>
            </a:ext>
          </a:extLst>
        </xdr:cNvPr>
        <xdr:cNvCxnSpPr/>
      </xdr:nvCxnSpPr>
      <xdr:spPr>
        <a:xfrm>
          <a:off x="1130300" y="58529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a:extLst>
            <a:ext uri="{FF2B5EF4-FFF2-40B4-BE49-F238E27FC236}">
              <a16:creationId xmlns:a16="http://schemas.microsoft.com/office/drawing/2014/main" id="{CBE6EB69-B37B-4425-B13A-5BB0A45AFFB9}"/>
            </a:ext>
          </a:extLst>
        </xdr:cNvPr>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a:extLst>
            <a:ext uri="{FF2B5EF4-FFF2-40B4-BE49-F238E27FC236}">
              <a16:creationId xmlns:a16="http://schemas.microsoft.com/office/drawing/2014/main" id="{C9D2C388-FBA8-4229-8E4E-FE1D8037D0D3}"/>
            </a:ext>
          </a:extLst>
        </xdr:cNvPr>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31259</xdr:rowOff>
    </xdr:from>
    <xdr:ext cx="405111" cy="259045"/>
    <xdr:sp macro="" textlink="">
      <xdr:nvSpPr>
        <xdr:cNvPr id="83" name="n_3aveValue【道路】&#10;有形固定資産減価償却率">
          <a:extLst>
            <a:ext uri="{FF2B5EF4-FFF2-40B4-BE49-F238E27FC236}">
              <a16:creationId xmlns:a16="http://schemas.microsoft.com/office/drawing/2014/main" id="{59EC0CC3-D630-4D4E-A57F-449E01046EEC}"/>
            </a:ext>
          </a:extLst>
        </xdr:cNvPr>
        <xdr:cNvSpPr txBox="1"/>
      </xdr:nvSpPr>
      <xdr:spPr>
        <a:xfrm>
          <a:off x="1816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a:extLst>
            <a:ext uri="{FF2B5EF4-FFF2-40B4-BE49-F238E27FC236}">
              <a16:creationId xmlns:a16="http://schemas.microsoft.com/office/drawing/2014/main" id="{030E2E22-FB50-44EC-A1A7-2355F4FC1957}"/>
            </a:ext>
          </a:extLst>
        </xdr:cNvPr>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54373</xdr:rowOff>
    </xdr:from>
    <xdr:ext cx="405111" cy="259045"/>
    <xdr:sp macro="" textlink="">
      <xdr:nvSpPr>
        <xdr:cNvPr id="85" name="n_1mainValue【道路】&#10;有形固定資産減価償却率">
          <a:extLst>
            <a:ext uri="{FF2B5EF4-FFF2-40B4-BE49-F238E27FC236}">
              <a16:creationId xmlns:a16="http://schemas.microsoft.com/office/drawing/2014/main" id="{911CEB4A-35B1-458F-947F-6A9C12861B11}"/>
            </a:ext>
          </a:extLst>
        </xdr:cNvPr>
        <xdr:cNvSpPr txBox="1"/>
      </xdr:nvSpPr>
      <xdr:spPr>
        <a:xfrm>
          <a:off x="3582044" y="571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6" name="n_2mainValue【道路】&#10;有形固定資産減価償却率">
          <a:extLst>
            <a:ext uri="{FF2B5EF4-FFF2-40B4-BE49-F238E27FC236}">
              <a16:creationId xmlns:a16="http://schemas.microsoft.com/office/drawing/2014/main" id="{7960E85E-B7E6-4E25-B43D-F695C1AA68A1}"/>
            </a:ext>
          </a:extLst>
        </xdr:cNvPr>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152671</xdr:rowOff>
    </xdr:from>
    <xdr:ext cx="405111" cy="259045"/>
    <xdr:sp macro="" textlink="">
      <xdr:nvSpPr>
        <xdr:cNvPr id="87" name="n_3mainValue【道路】&#10;有形固定資産減価償却率">
          <a:extLst>
            <a:ext uri="{FF2B5EF4-FFF2-40B4-BE49-F238E27FC236}">
              <a16:creationId xmlns:a16="http://schemas.microsoft.com/office/drawing/2014/main" id="{0836CB66-98DE-49A3-A022-75463AAE13F0}"/>
            </a:ext>
          </a:extLst>
        </xdr:cNvPr>
        <xdr:cNvSpPr txBox="1"/>
      </xdr:nvSpPr>
      <xdr:spPr>
        <a:xfrm>
          <a:off x="1816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5AE80F69-696D-48B0-98CB-5DA1DA5619CB}"/>
            </a:ext>
          </a:extLst>
        </xdr:cNvPr>
        <xdr:cNvSpPr txBox="1"/>
      </xdr:nvSpPr>
      <xdr:spPr>
        <a:xfrm>
          <a:off x="92774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8BBBA16-4AB4-4B12-B73B-826AEC6B34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137C2B2-DE44-4892-B643-66679C736F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AFB3EE6-8BE6-4DA3-979A-89CB916DF3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A052DB5-3D0F-4208-BB8E-9874F9DB9F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7652493-CD99-4192-8307-A19EF737A2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D940C24-51CA-4561-8090-612B17B6DA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19AFB06-5A93-4DD2-8833-1ED199B7DC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802B329-C362-4333-A17B-3E05B50D3D5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964A51F-0DA4-47C5-B142-5A3EF31B649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81C4718-B56C-4625-AA20-20C5152B385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CDC5634-6316-47B3-80EA-5A2E43A215A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B15BC89-F9E1-4B28-8A2A-60D2396AAF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303F1BE-27D0-403E-8654-D44BB186D69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CF282C4-92FA-4FA4-8720-FE6EBEA32B9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53B4FC3-CA4C-48DC-89DB-A355E0F694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63D98F5F-20F0-4505-B305-FA8F0FE9CBC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56028FF-7F37-4CF7-961E-B07938A622E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6C128B1C-D6EE-43B2-9F34-03F8745B606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9DBA411-198B-484C-9DB3-C2D52E47CF6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70E73AEB-F07D-4CF2-985D-0363AFA1DF4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E07EAC-8D2D-44BD-BB4C-86432A2D05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824BAF9-AB42-4C0F-8AFB-64E90152767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D222978-9CF1-4430-9363-E2BB7F3028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a:extLst>
            <a:ext uri="{FF2B5EF4-FFF2-40B4-BE49-F238E27FC236}">
              <a16:creationId xmlns:a16="http://schemas.microsoft.com/office/drawing/2014/main" id="{632B6FCC-4CA9-470D-B852-25D17270DE20}"/>
            </a:ext>
          </a:extLst>
        </xdr:cNvPr>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a:extLst>
            <a:ext uri="{FF2B5EF4-FFF2-40B4-BE49-F238E27FC236}">
              <a16:creationId xmlns:a16="http://schemas.microsoft.com/office/drawing/2014/main" id="{BD42B00A-7103-48B3-93F7-6C03CEC36AA0}"/>
            </a:ext>
          </a:extLst>
        </xdr:cNvPr>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a:extLst>
            <a:ext uri="{FF2B5EF4-FFF2-40B4-BE49-F238E27FC236}">
              <a16:creationId xmlns:a16="http://schemas.microsoft.com/office/drawing/2014/main" id="{E3C9C1CC-9576-4DFE-BEDC-DED27F3A340D}"/>
            </a:ext>
          </a:extLst>
        </xdr:cNvPr>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a:extLst>
            <a:ext uri="{FF2B5EF4-FFF2-40B4-BE49-F238E27FC236}">
              <a16:creationId xmlns:a16="http://schemas.microsoft.com/office/drawing/2014/main" id="{D3BF1AC4-4460-4205-8A23-8CDF7328FF3F}"/>
            </a:ext>
          </a:extLst>
        </xdr:cNvPr>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a:extLst>
            <a:ext uri="{FF2B5EF4-FFF2-40B4-BE49-F238E27FC236}">
              <a16:creationId xmlns:a16="http://schemas.microsoft.com/office/drawing/2014/main" id="{8CA6DB26-8324-4B0D-9476-62788361740B}"/>
            </a:ext>
          </a:extLst>
        </xdr:cNvPr>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a:extLst>
            <a:ext uri="{FF2B5EF4-FFF2-40B4-BE49-F238E27FC236}">
              <a16:creationId xmlns:a16="http://schemas.microsoft.com/office/drawing/2014/main" id="{41853E5F-26AB-44C1-8267-6348A1AFA001}"/>
            </a:ext>
          </a:extLst>
        </xdr:cNvPr>
        <xdr:cNvSpPr txBox="1"/>
      </xdr:nvSpPr>
      <xdr:spPr>
        <a:xfrm>
          <a:off x="10515600" y="655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a:extLst>
            <a:ext uri="{FF2B5EF4-FFF2-40B4-BE49-F238E27FC236}">
              <a16:creationId xmlns:a16="http://schemas.microsoft.com/office/drawing/2014/main" id="{6437A9F4-49DB-4BF8-8D43-FE3B44BBB4DC}"/>
            </a:ext>
          </a:extLst>
        </xdr:cNvPr>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a:extLst>
            <a:ext uri="{FF2B5EF4-FFF2-40B4-BE49-F238E27FC236}">
              <a16:creationId xmlns:a16="http://schemas.microsoft.com/office/drawing/2014/main" id="{EA438571-1695-4D52-A99F-B3A12FAA21F2}"/>
            </a:ext>
          </a:extLst>
        </xdr:cNvPr>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a:extLst>
            <a:ext uri="{FF2B5EF4-FFF2-40B4-BE49-F238E27FC236}">
              <a16:creationId xmlns:a16="http://schemas.microsoft.com/office/drawing/2014/main" id="{0D834555-8623-4D94-97A8-296E9F6F548C}"/>
            </a:ext>
          </a:extLst>
        </xdr:cNvPr>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a:extLst>
            <a:ext uri="{FF2B5EF4-FFF2-40B4-BE49-F238E27FC236}">
              <a16:creationId xmlns:a16="http://schemas.microsoft.com/office/drawing/2014/main" id="{CB158497-426C-4A6E-871F-6A92C92CA7D2}"/>
            </a:ext>
          </a:extLst>
        </xdr:cNvPr>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a:extLst>
            <a:ext uri="{FF2B5EF4-FFF2-40B4-BE49-F238E27FC236}">
              <a16:creationId xmlns:a16="http://schemas.microsoft.com/office/drawing/2014/main" id="{9150BDC0-EB4C-4068-A75C-224375A24FF7}"/>
            </a:ext>
          </a:extLst>
        </xdr:cNvPr>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432667-051B-4303-A1DA-D13167B98C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46B37C-0D1C-47E3-9498-9BB9247E03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8B6757A-8CD8-4515-8CD3-FA99460F5D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20B0B3-7A87-4058-B8D7-C30323A80C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16D190-3447-474F-B6D5-69239649B5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25103</xdr:rowOff>
    </xdr:from>
    <xdr:to>
      <xdr:col>55</xdr:col>
      <xdr:colOff>50800</xdr:colOff>
      <xdr:row>39</xdr:row>
      <xdr:rowOff>126703</xdr:rowOff>
    </xdr:to>
    <xdr:sp macro="" textlink="">
      <xdr:nvSpPr>
        <xdr:cNvPr id="128" name="楕円 127">
          <a:extLst>
            <a:ext uri="{FF2B5EF4-FFF2-40B4-BE49-F238E27FC236}">
              <a16:creationId xmlns:a16="http://schemas.microsoft.com/office/drawing/2014/main" id="{082A9FC3-70C5-4BF3-852E-DB782B7FAD6B}"/>
            </a:ext>
          </a:extLst>
        </xdr:cNvPr>
        <xdr:cNvSpPr/>
      </xdr:nvSpPr>
      <xdr:spPr>
        <a:xfrm>
          <a:off x="10426700" y="67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3530</xdr:rowOff>
    </xdr:from>
    <xdr:ext cx="534377" cy="259045"/>
    <xdr:sp macro="" textlink="">
      <xdr:nvSpPr>
        <xdr:cNvPr id="129" name="【道路】&#10;一人当たり延長該当値テキスト">
          <a:extLst>
            <a:ext uri="{FF2B5EF4-FFF2-40B4-BE49-F238E27FC236}">
              <a16:creationId xmlns:a16="http://schemas.microsoft.com/office/drawing/2014/main" id="{8E5D60FD-5B78-4010-B2E0-E52F89A0C78A}"/>
            </a:ext>
          </a:extLst>
        </xdr:cNvPr>
        <xdr:cNvSpPr txBox="1"/>
      </xdr:nvSpPr>
      <xdr:spPr>
        <a:xfrm>
          <a:off x="10515600" y="66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41242</xdr:rowOff>
    </xdr:from>
    <xdr:to>
      <xdr:col>50</xdr:col>
      <xdr:colOff>165100</xdr:colOff>
      <xdr:row>39</xdr:row>
      <xdr:rowOff>142842</xdr:rowOff>
    </xdr:to>
    <xdr:sp macro="" textlink="">
      <xdr:nvSpPr>
        <xdr:cNvPr id="130" name="楕円 129">
          <a:extLst>
            <a:ext uri="{FF2B5EF4-FFF2-40B4-BE49-F238E27FC236}">
              <a16:creationId xmlns:a16="http://schemas.microsoft.com/office/drawing/2014/main" id="{547889F4-108C-47DE-B010-BD96FB971594}"/>
            </a:ext>
          </a:extLst>
        </xdr:cNvPr>
        <xdr:cNvSpPr/>
      </xdr:nvSpPr>
      <xdr:spPr>
        <a:xfrm>
          <a:off x="9588500" y="6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75903</xdr:rowOff>
    </xdr:from>
    <xdr:to>
      <xdr:col>55</xdr:col>
      <xdr:colOff>0</xdr:colOff>
      <xdr:row>39</xdr:row>
      <xdr:rowOff>92042</xdr:rowOff>
    </xdr:to>
    <xdr:cxnSp macro="">
      <xdr:nvCxnSpPr>
        <xdr:cNvPr id="131" name="直線コネクタ 130">
          <a:extLst>
            <a:ext uri="{FF2B5EF4-FFF2-40B4-BE49-F238E27FC236}">
              <a16:creationId xmlns:a16="http://schemas.microsoft.com/office/drawing/2014/main" id="{402B31C6-BEF2-4807-B931-5F13E9F7652A}"/>
            </a:ext>
          </a:extLst>
        </xdr:cNvPr>
        <xdr:cNvCxnSpPr/>
      </xdr:nvCxnSpPr>
      <xdr:spPr>
        <a:xfrm flipV="1">
          <a:off x="9639300" y="6762453"/>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45783</xdr:rowOff>
    </xdr:from>
    <xdr:to>
      <xdr:col>46</xdr:col>
      <xdr:colOff>38100</xdr:colOff>
      <xdr:row>39</xdr:row>
      <xdr:rowOff>147383</xdr:rowOff>
    </xdr:to>
    <xdr:sp macro="" textlink="">
      <xdr:nvSpPr>
        <xdr:cNvPr id="132" name="楕円 131">
          <a:extLst>
            <a:ext uri="{FF2B5EF4-FFF2-40B4-BE49-F238E27FC236}">
              <a16:creationId xmlns:a16="http://schemas.microsoft.com/office/drawing/2014/main" id="{37BFFBE1-EF62-469E-BCC5-2F26A7D8A5EC}"/>
            </a:ext>
          </a:extLst>
        </xdr:cNvPr>
        <xdr:cNvSpPr/>
      </xdr:nvSpPr>
      <xdr:spPr>
        <a:xfrm>
          <a:off x="8699500" y="67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92042</xdr:rowOff>
    </xdr:from>
    <xdr:to>
      <xdr:col>50</xdr:col>
      <xdr:colOff>114300</xdr:colOff>
      <xdr:row>39</xdr:row>
      <xdr:rowOff>96583</xdr:rowOff>
    </xdr:to>
    <xdr:cxnSp macro="">
      <xdr:nvCxnSpPr>
        <xdr:cNvPr id="133" name="直線コネクタ 132">
          <a:extLst>
            <a:ext uri="{FF2B5EF4-FFF2-40B4-BE49-F238E27FC236}">
              <a16:creationId xmlns:a16="http://schemas.microsoft.com/office/drawing/2014/main" id="{724DF082-A154-48CD-B873-EE44BB1B884E}"/>
            </a:ext>
          </a:extLst>
        </xdr:cNvPr>
        <xdr:cNvCxnSpPr/>
      </xdr:nvCxnSpPr>
      <xdr:spPr>
        <a:xfrm flipV="1">
          <a:off x="8750300" y="6778592"/>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62822</xdr:rowOff>
    </xdr:from>
    <xdr:to>
      <xdr:col>41</xdr:col>
      <xdr:colOff>101600</xdr:colOff>
      <xdr:row>39</xdr:row>
      <xdr:rowOff>164422</xdr:rowOff>
    </xdr:to>
    <xdr:sp macro="" textlink="">
      <xdr:nvSpPr>
        <xdr:cNvPr id="134" name="楕円 133">
          <a:extLst>
            <a:ext uri="{FF2B5EF4-FFF2-40B4-BE49-F238E27FC236}">
              <a16:creationId xmlns:a16="http://schemas.microsoft.com/office/drawing/2014/main" id="{E8753B45-332E-4152-A3D1-098BFE86F5A5}"/>
            </a:ext>
          </a:extLst>
        </xdr:cNvPr>
        <xdr:cNvSpPr/>
      </xdr:nvSpPr>
      <xdr:spPr>
        <a:xfrm>
          <a:off x="7810500" y="674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96583</xdr:rowOff>
    </xdr:from>
    <xdr:to>
      <xdr:col>45</xdr:col>
      <xdr:colOff>177800</xdr:colOff>
      <xdr:row>39</xdr:row>
      <xdr:rowOff>113622</xdr:rowOff>
    </xdr:to>
    <xdr:cxnSp macro="">
      <xdr:nvCxnSpPr>
        <xdr:cNvPr id="135" name="直線コネクタ 134">
          <a:extLst>
            <a:ext uri="{FF2B5EF4-FFF2-40B4-BE49-F238E27FC236}">
              <a16:creationId xmlns:a16="http://schemas.microsoft.com/office/drawing/2014/main" id="{68B57ABD-4BF6-4A16-BF1A-B5D8BB6C3496}"/>
            </a:ext>
          </a:extLst>
        </xdr:cNvPr>
        <xdr:cNvCxnSpPr/>
      </xdr:nvCxnSpPr>
      <xdr:spPr>
        <a:xfrm flipV="1">
          <a:off x="7861300" y="6783133"/>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64292</xdr:rowOff>
    </xdr:from>
    <xdr:to>
      <xdr:col>36</xdr:col>
      <xdr:colOff>165100</xdr:colOff>
      <xdr:row>39</xdr:row>
      <xdr:rowOff>165892</xdr:rowOff>
    </xdr:to>
    <xdr:sp macro="" textlink="">
      <xdr:nvSpPr>
        <xdr:cNvPr id="136" name="楕円 135">
          <a:extLst>
            <a:ext uri="{FF2B5EF4-FFF2-40B4-BE49-F238E27FC236}">
              <a16:creationId xmlns:a16="http://schemas.microsoft.com/office/drawing/2014/main" id="{99C1268C-0A14-46DC-934C-117ABB344CA7}"/>
            </a:ext>
          </a:extLst>
        </xdr:cNvPr>
        <xdr:cNvSpPr/>
      </xdr:nvSpPr>
      <xdr:spPr>
        <a:xfrm>
          <a:off x="6921500" y="67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113622</xdr:rowOff>
    </xdr:from>
    <xdr:to>
      <xdr:col>41</xdr:col>
      <xdr:colOff>50800</xdr:colOff>
      <xdr:row>39</xdr:row>
      <xdr:rowOff>115092</xdr:rowOff>
    </xdr:to>
    <xdr:cxnSp macro="">
      <xdr:nvCxnSpPr>
        <xdr:cNvPr id="137" name="直線コネクタ 136">
          <a:extLst>
            <a:ext uri="{FF2B5EF4-FFF2-40B4-BE49-F238E27FC236}">
              <a16:creationId xmlns:a16="http://schemas.microsoft.com/office/drawing/2014/main" id="{9E542D8F-77B5-4D75-8DBD-40AE217ACCB3}"/>
            </a:ext>
          </a:extLst>
        </xdr:cNvPr>
        <xdr:cNvCxnSpPr/>
      </xdr:nvCxnSpPr>
      <xdr:spPr>
        <a:xfrm flipV="1">
          <a:off x="6972300" y="680017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a:extLst>
            <a:ext uri="{FF2B5EF4-FFF2-40B4-BE49-F238E27FC236}">
              <a16:creationId xmlns:a16="http://schemas.microsoft.com/office/drawing/2014/main" id="{A802054E-9EC7-408D-959B-861E627030D2}"/>
            </a:ext>
          </a:extLst>
        </xdr:cNvPr>
        <xdr:cNvSpPr txBox="1"/>
      </xdr:nvSpPr>
      <xdr:spPr>
        <a:xfrm>
          <a:off x="93594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7728</xdr:rowOff>
    </xdr:from>
    <xdr:ext cx="534377" cy="259045"/>
    <xdr:sp macro="" textlink="">
      <xdr:nvSpPr>
        <xdr:cNvPr id="139" name="n_2aveValue【道路】&#10;一人当たり延長">
          <a:extLst>
            <a:ext uri="{FF2B5EF4-FFF2-40B4-BE49-F238E27FC236}">
              <a16:creationId xmlns:a16="http://schemas.microsoft.com/office/drawing/2014/main" id="{49F67742-98BF-459F-B175-E769C9A6911C}"/>
            </a:ext>
          </a:extLst>
        </xdr:cNvPr>
        <xdr:cNvSpPr txBox="1"/>
      </xdr:nvSpPr>
      <xdr:spPr>
        <a:xfrm>
          <a:off x="8483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13420</xdr:rowOff>
    </xdr:from>
    <xdr:ext cx="534377" cy="259045"/>
    <xdr:sp macro="" textlink="">
      <xdr:nvSpPr>
        <xdr:cNvPr id="140" name="n_3aveValue【道路】&#10;一人当たり延長">
          <a:extLst>
            <a:ext uri="{FF2B5EF4-FFF2-40B4-BE49-F238E27FC236}">
              <a16:creationId xmlns:a16="http://schemas.microsoft.com/office/drawing/2014/main" id="{DAE96B0C-B715-4D1F-97C0-785D6723C410}"/>
            </a:ext>
          </a:extLst>
        </xdr:cNvPr>
        <xdr:cNvSpPr txBox="1"/>
      </xdr:nvSpPr>
      <xdr:spPr>
        <a:xfrm>
          <a:off x="7594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20293</xdr:rowOff>
    </xdr:from>
    <xdr:ext cx="534377" cy="259045"/>
    <xdr:sp macro="" textlink="">
      <xdr:nvSpPr>
        <xdr:cNvPr id="141" name="n_4aveValue【道路】&#10;一人当たり延長">
          <a:extLst>
            <a:ext uri="{FF2B5EF4-FFF2-40B4-BE49-F238E27FC236}">
              <a16:creationId xmlns:a16="http://schemas.microsoft.com/office/drawing/2014/main" id="{BDC92F6F-9315-4EB2-AE69-478D47C8B9AE}"/>
            </a:ext>
          </a:extLst>
        </xdr:cNvPr>
        <xdr:cNvSpPr txBox="1"/>
      </xdr:nvSpPr>
      <xdr:spPr>
        <a:xfrm>
          <a:off x="6705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133969</xdr:rowOff>
    </xdr:from>
    <xdr:ext cx="534377" cy="259045"/>
    <xdr:sp macro="" textlink="">
      <xdr:nvSpPr>
        <xdr:cNvPr id="142" name="n_1mainValue【道路】&#10;一人当たり延長">
          <a:extLst>
            <a:ext uri="{FF2B5EF4-FFF2-40B4-BE49-F238E27FC236}">
              <a16:creationId xmlns:a16="http://schemas.microsoft.com/office/drawing/2014/main" id="{20609165-3520-4FBC-BC0C-4F475C43F255}"/>
            </a:ext>
          </a:extLst>
        </xdr:cNvPr>
        <xdr:cNvSpPr txBox="1"/>
      </xdr:nvSpPr>
      <xdr:spPr>
        <a:xfrm>
          <a:off x="9359411" y="682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163910</xdr:rowOff>
    </xdr:from>
    <xdr:ext cx="534377" cy="259045"/>
    <xdr:sp macro="" textlink="">
      <xdr:nvSpPr>
        <xdr:cNvPr id="143" name="n_2mainValue【道路】&#10;一人当たり延長">
          <a:extLst>
            <a:ext uri="{FF2B5EF4-FFF2-40B4-BE49-F238E27FC236}">
              <a16:creationId xmlns:a16="http://schemas.microsoft.com/office/drawing/2014/main" id="{1D2FF7AC-82AC-4505-8DE9-9B66D325503E}"/>
            </a:ext>
          </a:extLst>
        </xdr:cNvPr>
        <xdr:cNvSpPr txBox="1"/>
      </xdr:nvSpPr>
      <xdr:spPr>
        <a:xfrm>
          <a:off x="8483111" y="65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9499</xdr:rowOff>
    </xdr:from>
    <xdr:ext cx="534377" cy="259045"/>
    <xdr:sp macro="" textlink="">
      <xdr:nvSpPr>
        <xdr:cNvPr id="144" name="n_3mainValue【道路】&#10;一人当たり延長">
          <a:extLst>
            <a:ext uri="{FF2B5EF4-FFF2-40B4-BE49-F238E27FC236}">
              <a16:creationId xmlns:a16="http://schemas.microsoft.com/office/drawing/2014/main" id="{D2B4B9FC-8634-4AFB-8D63-408FFF04767A}"/>
            </a:ext>
          </a:extLst>
        </xdr:cNvPr>
        <xdr:cNvSpPr txBox="1"/>
      </xdr:nvSpPr>
      <xdr:spPr>
        <a:xfrm>
          <a:off x="7594111" y="652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10969</xdr:rowOff>
    </xdr:from>
    <xdr:ext cx="534377" cy="259045"/>
    <xdr:sp macro="" textlink="">
      <xdr:nvSpPr>
        <xdr:cNvPr id="145" name="n_4mainValue【道路】&#10;一人当たり延長">
          <a:extLst>
            <a:ext uri="{FF2B5EF4-FFF2-40B4-BE49-F238E27FC236}">
              <a16:creationId xmlns:a16="http://schemas.microsoft.com/office/drawing/2014/main" id="{8C1F7E23-3EBC-4E8D-8D44-50D7B3C1A29E}"/>
            </a:ext>
          </a:extLst>
        </xdr:cNvPr>
        <xdr:cNvSpPr txBox="1"/>
      </xdr:nvSpPr>
      <xdr:spPr>
        <a:xfrm>
          <a:off x="6705111" y="65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04F2E98-8727-40A1-B175-2971240FA4F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0DAA7C1-7027-45CA-AF14-34E2612283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4D056D0-7C0D-4264-BADA-5AED1AB25F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B8DDD5C-092B-434D-BE71-08B659ECDC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B52C010-B5C7-4F15-9BA1-B04ED78840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2E19E21-A558-4C7C-814F-23A6682075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92B8D9A-C568-419E-A3BA-C8C87786CB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E4A7EF9-D7CA-440D-9BE1-0DD984D4B1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2379B00-3EBD-4732-B361-54349D602B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EBC5ECC-C2FE-4D37-AA72-94111235BB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EC13ED5-0540-42CD-A34B-A8F6D2D5AB3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57C7337-1332-4729-91CB-7D771FB84E5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7384471-4CC5-47EA-ADBC-F329EAA1F7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929E970-3F57-42BE-8C4A-9F0BEE3315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906D8FE-E844-49D2-AE4E-3B6513E4C80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2C9A39F-1EB6-4F6D-9E7C-7BA8D66A5F3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A5C2101-C817-49C2-AB09-22E2212815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FC20B56-47E1-4998-B6A3-75EE2D4A3CC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7588F24-6341-457E-BA2B-8C88F465C6D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6DD7A2F-FF0E-4C63-990D-3A4B73C4FA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13773DF-5603-4E3E-85EE-5C5758C795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AE57A07-2940-41B2-A0F7-70CE4B9C3C8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F382E53-2410-410A-9939-67A5D8A2349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69236A1-4BD0-4841-95CF-EADBCDB050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0F2BAA2-8E79-4630-A382-15B4E9EAC0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a:extLst>
            <a:ext uri="{FF2B5EF4-FFF2-40B4-BE49-F238E27FC236}">
              <a16:creationId xmlns:a16="http://schemas.microsoft.com/office/drawing/2014/main" id="{31C41BE6-E685-4497-96FD-0C93FE941752}"/>
            </a:ext>
          </a:extLst>
        </xdr:cNvPr>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B324743-B2D7-4C1F-B82B-B3BB46A87345}"/>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a:extLst>
            <a:ext uri="{FF2B5EF4-FFF2-40B4-BE49-F238E27FC236}">
              <a16:creationId xmlns:a16="http://schemas.microsoft.com/office/drawing/2014/main" id="{6D17B852-9D20-42E2-A76E-5B5E3960225B}"/>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8A83224-131B-4BCB-84A9-CEA93C7D6F62}"/>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a:extLst>
            <a:ext uri="{FF2B5EF4-FFF2-40B4-BE49-F238E27FC236}">
              <a16:creationId xmlns:a16="http://schemas.microsoft.com/office/drawing/2014/main" id="{A3E3F2A2-5F80-4017-A16D-5121C03CEC57}"/>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637451F-D415-46DE-9066-3DE1BE1D7741}"/>
            </a:ext>
          </a:extLst>
        </xdr:cNvPr>
        <xdr:cNvSpPr txBox="1"/>
      </xdr:nvSpPr>
      <xdr:spPr>
        <a:xfrm>
          <a:off x="4673600" y="10414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a:extLst>
            <a:ext uri="{FF2B5EF4-FFF2-40B4-BE49-F238E27FC236}">
              <a16:creationId xmlns:a16="http://schemas.microsoft.com/office/drawing/2014/main" id="{B29ED650-EB5A-45CB-B883-4DAC6EEC0B83}"/>
            </a:ext>
          </a:extLst>
        </xdr:cNvPr>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a:extLst>
            <a:ext uri="{FF2B5EF4-FFF2-40B4-BE49-F238E27FC236}">
              <a16:creationId xmlns:a16="http://schemas.microsoft.com/office/drawing/2014/main" id="{A1377419-3065-4E7B-8DD8-D8AEB4028E02}"/>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a:extLst>
            <a:ext uri="{FF2B5EF4-FFF2-40B4-BE49-F238E27FC236}">
              <a16:creationId xmlns:a16="http://schemas.microsoft.com/office/drawing/2014/main" id="{BFC5FA54-6854-4907-B2B6-E2B257B7789E}"/>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a:extLst>
            <a:ext uri="{FF2B5EF4-FFF2-40B4-BE49-F238E27FC236}">
              <a16:creationId xmlns:a16="http://schemas.microsoft.com/office/drawing/2014/main" id="{4E25D6DE-3CE4-44F2-A186-1A33A4A900D1}"/>
            </a:ext>
          </a:extLst>
        </xdr:cNvPr>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a:extLst>
            <a:ext uri="{FF2B5EF4-FFF2-40B4-BE49-F238E27FC236}">
              <a16:creationId xmlns:a16="http://schemas.microsoft.com/office/drawing/2014/main" id="{7FDC522E-1C98-4D7F-841F-D708B2A5E038}"/>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28AEDF-9837-4AEB-ACE2-AA772F235B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F8B89DA-DA40-435C-A3D5-37E4512E4F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6CB2C35-718F-46DF-9DD6-A75A43218E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C32082-DFA6-4FC5-A073-6DC88DBADB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D977A4-74F5-480B-8F50-0E243337A3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7" name="楕円 186">
          <a:extLst>
            <a:ext uri="{FF2B5EF4-FFF2-40B4-BE49-F238E27FC236}">
              <a16:creationId xmlns:a16="http://schemas.microsoft.com/office/drawing/2014/main" id="{C573313A-CF68-4B28-9657-FFA244968B87}"/>
            </a:ext>
          </a:extLst>
        </xdr:cNvPr>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7889261-AA56-42F5-B84B-7670091C0C05}"/>
            </a:ext>
          </a:extLst>
        </xdr:cNvPr>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127181</xdr:rowOff>
    </xdr:from>
    <xdr:to>
      <xdr:col>20</xdr:col>
      <xdr:colOff>38100</xdr:colOff>
      <xdr:row>62</xdr:row>
      <xdr:rowOff>57331</xdr:rowOff>
    </xdr:to>
    <xdr:sp macro="" textlink="">
      <xdr:nvSpPr>
        <xdr:cNvPr id="189" name="楕円 188">
          <a:extLst>
            <a:ext uri="{FF2B5EF4-FFF2-40B4-BE49-F238E27FC236}">
              <a16:creationId xmlns:a16="http://schemas.microsoft.com/office/drawing/2014/main" id="{70AD6045-D18F-4D6C-947D-2B0AAC6F52A6}"/>
            </a:ext>
          </a:extLst>
        </xdr:cNvPr>
        <xdr:cNvSpPr/>
      </xdr:nvSpPr>
      <xdr:spPr>
        <a:xfrm>
          <a:off x="3746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xdr:rowOff>
    </xdr:from>
    <xdr:to>
      <xdr:col>24</xdr:col>
      <xdr:colOff>63500</xdr:colOff>
      <xdr:row>62</xdr:row>
      <xdr:rowOff>34290</xdr:rowOff>
    </xdr:to>
    <xdr:cxnSp macro="">
      <xdr:nvCxnSpPr>
        <xdr:cNvPr id="190" name="直線コネクタ 189">
          <a:extLst>
            <a:ext uri="{FF2B5EF4-FFF2-40B4-BE49-F238E27FC236}">
              <a16:creationId xmlns:a16="http://schemas.microsoft.com/office/drawing/2014/main" id="{A0D08D69-3CE1-47E9-AF38-C81DE22DA531}"/>
            </a:ext>
          </a:extLst>
        </xdr:cNvPr>
        <xdr:cNvCxnSpPr/>
      </xdr:nvCxnSpPr>
      <xdr:spPr>
        <a:xfrm>
          <a:off x="3797300" y="1063643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1" name="楕円 190">
          <a:extLst>
            <a:ext uri="{FF2B5EF4-FFF2-40B4-BE49-F238E27FC236}">
              <a16:creationId xmlns:a16="http://schemas.microsoft.com/office/drawing/2014/main" id="{55346A8B-E819-4C55-B0FC-44B44AA885B5}"/>
            </a:ext>
          </a:extLst>
        </xdr:cNvPr>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62</xdr:row>
      <xdr:rowOff>6531</xdr:rowOff>
    </xdr:to>
    <xdr:cxnSp macro="">
      <xdr:nvCxnSpPr>
        <xdr:cNvPr id="192" name="直線コネクタ 191">
          <a:extLst>
            <a:ext uri="{FF2B5EF4-FFF2-40B4-BE49-F238E27FC236}">
              <a16:creationId xmlns:a16="http://schemas.microsoft.com/office/drawing/2014/main" id="{F3346E40-9B6C-49D4-90F4-BB9FD065A17D}"/>
            </a:ext>
          </a:extLst>
        </xdr:cNvPr>
        <xdr:cNvCxnSpPr/>
      </xdr:nvCxnSpPr>
      <xdr:spPr>
        <a:xfrm>
          <a:off x="2908300" y="106086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3" name="楕円 192">
          <a:extLst>
            <a:ext uri="{FF2B5EF4-FFF2-40B4-BE49-F238E27FC236}">
              <a16:creationId xmlns:a16="http://schemas.microsoft.com/office/drawing/2014/main" id="{5A05113B-3948-4A49-9AE0-6380658D9747}"/>
            </a:ext>
          </a:extLst>
        </xdr:cNvPr>
        <xdr:cNvSpPr/>
      </xdr:nvSpPr>
      <xdr:spPr>
        <a:xfrm>
          <a:off x="1968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122465</xdr:rowOff>
    </xdr:from>
    <xdr:to>
      <xdr:col>15</xdr:col>
      <xdr:colOff>50800</xdr:colOff>
      <xdr:row>61</xdr:row>
      <xdr:rowOff>150223</xdr:rowOff>
    </xdr:to>
    <xdr:cxnSp macro="">
      <xdr:nvCxnSpPr>
        <xdr:cNvPr id="194" name="直線コネクタ 193">
          <a:extLst>
            <a:ext uri="{FF2B5EF4-FFF2-40B4-BE49-F238E27FC236}">
              <a16:creationId xmlns:a16="http://schemas.microsoft.com/office/drawing/2014/main" id="{BC0EF46B-54C8-49BC-9F41-CC9C27832FF1}"/>
            </a:ext>
          </a:extLst>
        </xdr:cNvPr>
        <xdr:cNvCxnSpPr/>
      </xdr:nvCxnSpPr>
      <xdr:spPr>
        <a:xfrm>
          <a:off x="2019300" y="105809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43906</xdr:rowOff>
    </xdr:from>
    <xdr:to>
      <xdr:col>6</xdr:col>
      <xdr:colOff>38100</xdr:colOff>
      <xdr:row>61</xdr:row>
      <xdr:rowOff>145506</xdr:rowOff>
    </xdr:to>
    <xdr:sp macro="" textlink="">
      <xdr:nvSpPr>
        <xdr:cNvPr id="195" name="楕円 194">
          <a:extLst>
            <a:ext uri="{FF2B5EF4-FFF2-40B4-BE49-F238E27FC236}">
              <a16:creationId xmlns:a16="http://schemas.microsoft.com/office/drawing/2014/main" id="{CBC0D487-CC25-4DFF-81B7-72A53229FE93}"/>
            </a:ext>
          </a:extLst>
        </xdr:cNvPr>
        <xdr:cNvSpPr/>
      </xdr:nvSpPr>
      <xdr:spPr>
        <a:xfrm>
          <a:off x="1079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94706</xdr:rowOff>
    </xdr:from>
    <xdr:to>
      <xdr:col>10</xdr:col>
      <xdr:colOff>114300</xdr:colOff>
      <xdr:row>61</xdr:row>
      <xdr:rowOff>122465</xdr:rowOff>
    </xdr:to>
    <xdr:cxnSp macro="">
      <xdr:nvCxnSpPr>
        <xdr:cNvPr id="196" name="直線コネクタ 195">
          <a:extLst>
            <a:ext uri="{FF2B5EF4-FFF2-40B4-BE49-F238E27FC236}">
              <a16:creationId xmlns:a16="http://schemas.microsoft.com/office/drawing/2014/main" id="{FFB28E9C-B33C-428B-AACB-703A93785EB1}"/>
            </a:ext>
          </a:extLst>
        </xdr:cNvPr>
        <xdr:cNvCxnSpPr/>
      </xdr:nvCxnSpPr>
      <xdr:spPr>
        <a:xfrm>
          <a:off x="1130300" y="105531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D649B8C-48F5-44FE-A855-6BD9213B2FD3}"/>
            </a:ext>
          </a:extLst>
        </xdr:cNvPr>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871E09B-A5F4-4F64-8607-B1DEA8B62C8E}"/>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D948121-49E3-436D-8EAC-1BB165899A19}"/>
            </a:ext>
          </a:extLst>
        </xdr:cNvPr>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AE56520-F7E2-480C-9E45-B1402D360C48}"/>
            </a:ext>
          </a:extLst>
        </xdr:cNvPr>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48458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1CA7DF3-0721-48D5-8C7E-18B11FF41575}"/>
            </a:ext>
          </a:extLst>
        </xdr:cNvPr>
        <xdr:cNvSpPr txBox="1"/>
      </xdr:nvSpPr>
      <xdr:spPr>
        <a:xfrm>
          <a:off x="3582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84E05A6-AFD2-4A83-BC70-3585DFC74AB5}"/>
            </a:ext>
          </a:extLst>
        </xdr:cNvPr>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C6B7735-EB6C-44AF-95D7-0739CE1C35FB}"/>
            </a:ext>
          </a:extLst>
        </xdr:cNvPr>
        <xdr:cNvSpPr txBox="1"/>
      </xdr:nvSpPr>
      <xdr:spPr>
        <a:xfrm>
          <a:off x="1816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136633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FC8AF10-83BE-4318-9536-26E7E619FCFF}"/>
            </a:ext>
          </a:extLst>
        </xdr:cNvPr>
        <xdr:cNvSpPr txBox="1"/>
      </xdr:nvSpPr>
      <xdr:spPr>
        <a:xfrm>
          <a:off x="927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7235E98-151B-472C-A85A-0A4B5D5671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A9EE826-D875-4219-943D-5E7742478DA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8806BE3-1EDA-4C42-AF2D-814660E186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F58444F-5E8C-445E-BDA4-377DE28D7B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E523F5B-3C1E-4A5B-ADCF-E36DC877CB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6C45B1B-BA2B-4AA1-8327-68EDD744B3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97A1454-58ED-42C8-9BE8-CA9342B65E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F4DAA82-A9A5-40C9-BC90-06E61BF9E2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5BA8C68-2C1C-453A-9734-696961F63D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DE2B442-B14D-436E-BF0F-3BD2F743D7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9BF294A-74D3-432D-852C-D25A9103C84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4804C9F-0EDE-4746-A890-1FB11F84C70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7A165B0-067F-426C-93A2-43F4D22F8FC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F53936D5-0B2C-49D6-8850-2750C8F137F8}"/>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78AA82F-CD8F-4B0A-9243-9DE8F637E62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1FC474D0-3180-442A-8988-DC1B4ED9E0B6}"/>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507E69C-5165-4CB0-906C-8600DD3D2C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80C7352C-5216-4999-BD7A-7C9400938B58}"/>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57ADA000-94CC-4C4F-9FC2-AD2A9266680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DA8DB13-8070-441A-8822-9BFC4FDE00A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DCFE730-205E-44A9-92C0-BE1256CC563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A9684254-7994-4265-ADD0-068B341E1422}"/>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1D480C1-35C1-48A9-A99B-E8D99E078C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49B2081-B9DB-473C-9C00-CD1C515AB17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9B89017-6175-45DB-A2FD-9041352B97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a:extLst>
            <a:ext uri="{FF2B5EF4-FFF2-40B4-BE49-F238E27FC236}">
              <a16:creationId xmlns:a16="http://schemas.microsoft.com/office/drawing/2014/main" id="{38BF96C4-3AFF-4EEC-9101-70B203C1F0BB}"/>
            </a:ext>
          </a:extLst>
        </xdr:cNvPr>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75433F0-CC8E-4F67-8257-1A11E2E5548E}"/>
            </a:ext>
          </a:extLst>
        </xdr:cNvPr>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a:extLst>
            <a:ext uri="{FF2B5EF4-FFF2-40B4-BE49-F238E27FC236}">
              <a16:creationId xmlns:a16="http://schemas.microsoft.com/office/drawing/2014/main" id="{0B8F848E-316A-4A2D-ACB5-E771C26EF4CC}"/>
            </a:ext>
          </a:extLst>
        </xdr:cNvPr>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1CE78F3-3B27-4621-8EB8-58625E0B5906}"/>
            </a:ext>
          </a:extLst>
        </xdr:cNvPr>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a:extLst>
            <a:ext uri="{FF2B5EF4-FFF2-40B4-BE49-F238E27FC236}">
              <a16:creationId xmlns:a16="http://schemas.microsoft.com/office/drawing/2014/main" id="{1DF8D76A-D634-442E-9266-44AFB5B7DCF3}"/>
            </a:ext>
          </a:extLst>
        </xdr:cNvPr>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9A51550D-8B8F-4713-8549-47A20DC58465}"/>
            </a:ext>
          </a:extLst>
        </xdr:cNvPr>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a:extLst>
            <a:ext uri="{FF2B5EF4-FFF2-40B4-BE49-F238E27FC236}">
              <a16:creationId xmlns:a16="http://schemas.microsoft.com/office/drawing/2014/main" id="{64200732-E209-49BB-87A6-C1E488A4A4DF}"/>
            </a:ext>
          </a:extLst>
        </xdr:cNvPr>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a:extLst>
            <a:ext uri="{FF2B5EF4-FFF2-40B4-BE49-F238E27FC236}">
              <a16:creationId xmlns:a16="http://schemas.microsoft.com/office/drawing/2014/main" id="{782D664B-1949-4226-9D70-44BC7149FFC2}"/>
            </a:ext>
          </a:extLst>
        </xdr:cNvPr>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a:extLst>
            <a:ext uri="{FF2B5EF4-FFF2-40B4-BE49-F238E27FC236}">
              <a16:creationId xmlns:a16="http://schemas.microsoft.com/office/drawing/2014/main" id="{7A07A9FF-696D-4D17-9A14-EFD10E83AAC3}"/>
            </a:ext>
          </a:extLst>
        </xdr:cNvPr>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a:extLst>
            <a:ext uri="{FF2B5EF4-FFF2-40B4-BE49-F238E27FC236}">
              <a16:creationId xmlns:a16="http://schemas.microsoft.com/office/drawing/2014/main" id="{B3D0FEB3-704E-4C37-B7CD-DB5B6288C726}"/>
            </a:ext>
          </a:extLst>
        </xdr:cNvPr>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a:extLst>
            <a:ext uri="{FF2B5EF4-FFF2-40B4-BE49-F238E27FC236}">
              <a16:creationId xmlns:a16="http://schemas.microsoft.com/office/drawing/2014/main" id="{3F9BB583-7445-406E-89A1-2003387C58FB}"/>
            </a:ext>
          </a:extLst>
        </xdr:cNvPr>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B471C2C-2095-470F-A84E-4119E75170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4B2FD7-5C10-4FD7-930B-8EC9727B7F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611812-1E5A-48B6-B813-378026D696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CEAFCCD-08F1-401D-9D3F-EDE4930A03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33D17D-C5E7-4874-AA67-835291DFC7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73030</xdr:rowOff>
    </xdr:from>
    <xdr:to>
      <xdr:col>55</xdr:col>
      <xdr:colOff>50800</xdr:colOff>
      <xdr:row>65</xdr:row>
      <xdr:rowOff>3180</xdr:rowOff>
    </xdr:to>
    <xdr:sp macro="" textlink="">
      <xdr:nvSpPr>
        <xdr:cNvPr id="246" name="楕円 245">
          <a:extLst>
            <a:ext uri="{FF2B5EF4-FFF2-40B4-BE49-F238E27FC236}">
              <a16:creationId xmlns:a16="http://schemas.microsoft.com/office/drawing/2014/main" id="{0730DF36-471F-445B-96D3-1123CAF65856}"/>
            </a:ext>
          </a:extLst>
        </xdr:cNvPr>
        <xdr:cNvSpPr/>
      </xdr:nvSpPr>
      <xdr:spPr>
        <a:xfrm>
          <a:off x="10426700" y="110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159407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122C7FD8-17AA-4B66-B307-025EBBC37CC9}"/>
            </a:ext>
          </a:extLst>
        </xdr:cNvPr>
        <xdr:cNvSpPr txBox="1"/>
      </xdr:nvSpPr>
      <xdr:spPr>
        <a:xfrm>
          <a:off x="10515600" y="109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73260</xdr:rowOff>
    </xdr:from>
    <xdr:to>
      <xdr:col>50</xdr:col>
      <xdr:colOff>165100</xdr:colOff>
      <xdr:row>65</xdr:row>
      <xdr:rowOff>3410</xdr:rowOff>
    </xdr:to>
    <xdr:sp macro="" textlink="">
      <xdr:nvSpPr>
        <xdr:cNvPr id="248" name="楕円 247">
          <a:extLst>
            <a:ext uri="{FF2B5EF4-FFF2-40B4-BE49-F238E27FC236}">
              <a16:creationId xmlns:a16="http://schemas.microsoft.com/office/drawing/2014/main" id="{2A0CB38E-06A6-43BB-B348-8A06B7EDE642}"/>
            </a:ext>
          </a:extLst>
        </xdr:cNvPr>
        <xdr:cNvSpPr/>
      </xdr:nvSpPr>
      <xdr:spPr>
        <a:xfrm>
          <a:off x="9588500" y="110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123830</xdr:rowOff>
    </xdr:from>
    <xdr:to>
      <xdr:col>55</xdr:col>
      <xdr:colOff>0</xdr:colOff>
      <xdr:row>64</xdr:row>
      <xdr:rowOff>124060</xdr:rowOff>
    </xdr:to>
    <xdr:cxnSp macro="">
      <xdr:nvCxnSpPr>
        <xdr:cNvPr id="249" name="直線コネクタ 248">
          <a:extLst>
            <a:ext uri="{FF2B5EF4-FFF2-40B4-BE49-F238E27FC236}">
              <a16:creationId xmlns:a16="http://schemas.microsoft.com/office/drawing/2014/main" id="{9BC0D269-91EF-42C8-987F-46B643C3B7DA}"/>
            </a:ext>
          </a:extLst>
        </xdr:cNvPr>
        <xdr:cNvCxnSpPr/>
      </xdr:nvCxnSpPr>
      <xdr:spPr>
        <a:xfrm flipV="1">
          <a:off x="9639300" y="11096630"/>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73330</xdr:rowOff>
    </xdr:from>
    <xdr:to>
      <xdr:col>46</xdr:col>
      <xdr:colOff>38100</xdr:colOff>
      <xdr:row>65</xdr:row>
      <xdr:rowOff>3480</xdr:rowOff>
    </xdr:to>
    <xdr:sp macro="" textlink="">
      <xdr:nvSpPr>
        <xdr:cNvPr id="250" name="楕円 249">
          <a:extLst>
            <a:ext uri="{FF2B5EF4-FFF2-40B4-BE49-F238E27FC236}">
              <a16:creationId xmlns:a16="http://schemas.microsoft.com/office/drawing/2014/main" id="{F8FDC77F-203C-4640-B7F6-CA876AE8278F}"/>
            </a:ext>
          </a:extLst>
        </xdr:cNvPr>
        <xdr:cNvSpPr/>
      </xdr:nvSpPr>
      <xdr:spPr>
        <a:xfrm>
          <a:off x="8699500" y="1104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124060</xdr:rowOff>
    </xdr:from>
    <xdr:to>
      <xdr:col>50</xdr:col>
      <xdr:colOff>114300</xdr:colOff>
      <xdr:row>64</xdr:row>
      <xdr:rowOff>124130</xdr:rowOff>
    </xdr:to>
    <xdr:cxnSp macro="">
      <xdr:nvCxnSpPr>
        <xdr:cNvPr id="251" name="直線コネクタ 250">
          <a:extLst>
            <a:ext uri="{FF2B5EF4-FFF2-40B4-BE49-F238E27FC236}">
              <a16:creationId xmlns:a16="http://schemas.microsoft.com/office/drawing/2014/main" id="{10C1AE71-9AB7-4D71-9EA3-CB4E26124937}"/>
            </a:ext>
          </a:extLst>
        </xdr:cNvPr>
        <xdr:cNvCxnSpPr/>
      </xdr:nvCxnSpPr>
      <xdr:spPr>
        <a:xfrm flipV="1">
          <a:off x="8750300" y="11096860"/>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73572</xdr:rowOff>
    </xdr:from>
    <xdr:to>
      <xdr:col>41</xdr:col>
      <xdr:colOff>101600</xdr:colOff>
      <xdr:row>65</xdr:row>
      <xdr:rowOff>3722</xdr:rowOff>
    </xdr:to>
    <xdr:sp macro="" textlink="">
      <xdr:nvSpPr>
        <xdr:cNvPr id="252" name="楕円 251">
          <a:extLst>
            <a:ext uri="{FF2B5EF4-FFF2-40B4-BE49-F238E27FC236}">
              <a16:creationId xmlns:a16="http://schemas.microsoft.com/office/drawing/2014/main" id="{85DA8137-6867-446E-8612-3BBFC7DB39CB}"/>
            </a:ext>
          </a:extLst>
        </xdr:cNvPr>
        <xdr:cNvSpPr/>
      </xdr:nvSpPr>
      <xdr:spPr>
        <a:xfrm>
          <a:off x="7810500" y="110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124130</xdr:rowOff>
    </xdr:from>
    <xdr:to>
      <xdr:col>45</xdr:col>
      <xdr:colOff>177800</xdr:colOff>
      <xdr:row>64</xdr:row>
      <xdr:rowOff>124372</xdr:rowOff>
    </xdr:to>
    <xdr:cxnSp macro="">
      <xdr:nvCxnSpPr>
        <xdr:cNvPr id="253" name="直線コネクタ 252">
          <a:extLst>
            <a:ext uri="{FF2B5EF4-FFF2-40B4-BE49-F238E27FC236}">
              <a16:creationId xmlns:a16="http://schemas.microsoft.com/office/drawing/2014/main" id="{EDAE6572-B620-47F3-922D-CDA94B544B4C}"/>
            </a:ext>
          </a:extLst>
        </xdr:cNvPr>
        <xdr:cNvCxnSpPr/>
      </xdr:nvCxnSpPr>
      <xdr:spPr>
        <a:xfrm flipV="1">
          <a:off x="7861300" y="11096930"/>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73594</xdr:rowOff>
    </xdr:from>
    <xdr:to>
      <xdr:col>36</xdr:col>
      <xdr:colOff>165100</xdr:colOff>
      <xdr:row>65</xdr:row>
      <xdr:rowOff>3744</xdr:rowOff>
    </xdr:to>
    <xdr:sp macro="" textlink="">
      <xdr:nvSpPr>
        <xdr:cNvPr id="254" name="楕円 253">
          <a:extLst>
            <a:ext uri="{FF2B5EF4-FFF2-40B4-BE49-F238E27FC236}">
              <a16:creationId xmlns:a16="http://schemas.microsoft.com/office/drawing/2014/main" id="{340C245A-04E2-45FB-BBA1-651D638DAA4E}"/>
            </a:ext>
          </a:extLst>
        </xdr:cNvPr>
        <xdr:cNvSpPr/>
      </xdr:nvSpPr>
      <xdr:spPr>
        <a:xfrm>
          <a:off x="6921500" y="110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124372</xdr:rowOff>
    </xdr:from>
    <xdr:to>
      <xdr:col>41</xdr:col>
      <xdr:colOff>50800</xdr:colOff>
      <xdr:row>64</xdr:row>
      <xdr:rowOff>124394</xdr:rowOff>
    </xdr:to>
    <xdr:cxnSp macro="">
      <xdr:nvCxnSpPr>
        <xdr:cNvPr id="255" name="直線コネクタ 254">
          <a:extLst>
            <a:ext uri="{FF2B5EF4-FFF2-40B4-BE49-F238E27FC236}">
              <a16:creationId xmlns:a16="http://schemas.microsoft.com/office/drawing/2014/main" id="{CB503692-F766-4CB7-BD3C-01CB0B4D7A83}"/>
            </a:ext>
          </a:extLst>
        </xdr:cNvPr>
        <xdr:cNvCxnSpPr/>
      </xdr:nvCxnSpPr>
      <xdr:spPr>
        <a:xfrm flipV="1">
          <a:off x="6972300" y="1109717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A33471EB-3C7D-4341-8E80-5FABD30E779E}"/>
            </a:ext>
          </a:extLst>
        </xdr:cNvPr>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A4A9426F-51D2-4F7E-9F57-CCBB29DBC794}"/>
            </a:ext>
          </a:extLst>
        </xdr:cNvPr>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5D1395C0-993E-4CDF-993A-04A4AEC3FF4A}"/>
            </a:ext>
          </a:extLst>
        </xdr:cNvPr>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A97E15A-D948-4CB0-833D-B42172D06333}"/>
            </a:ext>
          </a:extLst>
        </xdr:cNvPr>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165987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29EBDC0-44E0-4E0B-B629-596106A0D5A4}"/>
            </a:ext>
          </a:extLst>
        </xdr:cNvPr>
        <xdr:cNvSpPr txBox="1"/>
      </xdr:nvSpPr>
      <xdr:spPr>
        <a:xfrm>
          <a:off x="9359411" y="111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166057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F60A32D-3CBF-40CE-89B1-63EB342ED822}"/>
            </a:ext>
          </a:extLst>
        </xdr:cNvPr>
        <xdr:cNvSpPr txBox="1"/>
      </xdr:nvSpPr>
      <xdr:spPr>
        <a:xfrm>
          <a:off x="8483111" y="111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166299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26D63CA1-63C1-4E05-AA7A-3A70A545BCA1}"/>
            </a:ext>
          </a:extLst>
        </xdr:cNvPr>
        <xdr:cNvSpPr txBox="1"/>
      </xdr:nvSpPr>
      <xdr:spPr>
        <a:xfrm>
          <a:off x="7594111" y="1113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166321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B4F6C3E-FF43-4053-A569-C1F0EDE02CF6}"/>
            </a:ext>
          </a:extLst>
        </xdr:cNvPr>
        <xdr:cNvSpPr txBox="1"/>
      </xdr:nvSpPr>
      <xdr:spPr>
        <a:xfrm>
          <a:off x="6705111" y="111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DD2EDDA-773C-4343-BD39-E8CA9D3234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CE21FE9-9560-4D34-B7B2-7346A9D772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8B6EE01-87E4-4682-9848-040937A409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1F7CD9C-0B5A-49F1-9C3F-62EBEAA8E5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85AFD18-59FE-4DCE-AC2C-E8EAF64769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7A99F5E-03A5-43EE-BCA1-B15E5ECAC0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AB92637-5F44-408E-AE9F-328AAD82DE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9A23085-8A8C-4D5B-B42C-B26D71275A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77A3CF8-EA06-487D-A3DA-6AC39682507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97F69B5-2BFD-4F2A-B7D0-658D057818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5E3102E-212D-4732-9DFD-3C42344797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AD29409-18C0-4AB4-A453-550DC4303D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BE41807-D60B-4F5A-B189-F3104B6E35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6BCB8F4-69FB-4FEA-AAC0-DAB8066D07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0CA5C49-005F-47B5-8E0C-A17BF5EB4A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DE7A83D-2781-4D7F-9022-F6C4820659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964684F-8EF9-43AB-B9AF-06ADA91A24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04981B5-0BF5-44ED-81BE-AFF4095524B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8C3AC2C-D376-4B4B-8464-D3AF470E3A1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C70AEA2-E652-4BB6-9107-E96C7F9D6B3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5D8487A-3E19-45C1-87F5-F731FC934D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709DC44-6283-4F6E-8E6C-E9897BB1BF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988031C-DE5D-41AB-A6EF-A0EFD6F8503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E0773BA-A50A-407A-86FC-7A55D7BD95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C2F0A49-9441-45E8-B5F9-18CD88790D42}"/>
            </a:ext>
          </a:extLst>
        </xdr:cNvPr>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F538E70-389C-49C3-AFF0-87FDA026D5D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16DECE1-7257-4F83-8C4B-4D19272F299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A19219F-F2D1-4367-9501-4A2895C48A17}"/>
            </a:ext>
          </a:extLst>
        </xdr:cNvPr>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a:extLst>
            <a:ext uri="{FF2B5EF4-FFF2-40B4-BE49-F238E27FC236}">
              <a16:creationId xmlns:a16="http://schemas.microsoft.com/office/drawing/2014/main" id="{64B10434-AB23-423F-A7A5-80DD706B6D8F}"/>
            </a:ext>
          </a:extLst>
        </xdr:cNvPr>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8D726A0-CA06-407D-80B5-6A2C7D17DE50}"/>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a:extLst>
            <a:ext uri="{FF2B5EF4-FFF2-40B4-BE49-F238E27FC236}">
              <a16:creationId xmlns:a16="http://schemas.microsoft.com/office/drawing/2014/main" id="{9013E0EC-8824-467A-9FCA-D69E44B8FC43}"/>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a:extLst>
            <a:ext uri="{FF2B5EF4-FFF2-40B4-BE49-F238E27FC236}">
              <a16:creationId xmlns:a16="http://schemas.microsoft.com/office/drawing/2014/main" id="{A7087334-D14A-4F23-A086-3C1EC44254BC}"/>
            </a:ext>
          </a:extLst>
        </xdr:cNvPr>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a:extLst>
            <a:ext uri="{FF2B5EF4-FFF2-40B4-BE49-F238E27FC236}">
              <a16:creationId xmlns:a16="http://schemas.microsoft.com/office/drawing/2014/main" id="{FE3F78B7-9D1B-4D43-B19C-D9C7D4F9EC15}"/>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765BFE11-6F8B-4ACC-80CB-5688199989B7}"/>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a:extLst>
            <a:ext uri="{FF2B5EF4-FFF2-40B4-BE49-F238E27FC236}">
              <a16:creationId xmlns:a16="http://schemas.microsoft.com/office/drawing/2014/main" id="{9FCBB54F-D0C8-4319-A6BB-B42F20C1A73B}"/>
            </a:ext>
          </a:extLst>
        </xdr:cNvPr>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C75EA1-3627-40E8-A4DC-63F526FB27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A5A3EC-F03F-4E80-8020-A8811CC019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C4782FA-6DA4-4363-A9F7-B3F4E85A59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9B1C31-7469-4791-AB2B-890A4657A4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F2F03A9-4768-45B1-A574-211788EC3A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74930</xdr:rowOff>
    </xdr:from>
    <xdr:to>
      <xdr:col>24</xdr:col>
      <xdr:colOff>114300</xdr:colOff>
      <xdr:row>81</xdr:row>
      <xdr:rowOff>5080</xdr:rowOff>
    </xdr:to>
    <xdr:sp macro="" textlink="">
      <xdr:nvSpPr>
        <xdr:cNvPr id="304" name="楕円 303">
          <a:extLst>
            <a:ext uri="{FF2B5EF4-FFF2-40B4-BE49-F238E27FC236}">
              <a16:creationId xmlns:a16="http://schemas.microsoft.com/office/drawing/2014/main" id="{35DA169C-46CF-4E22-AC9F-4E23E301E3BF}"/>
            </a:ext>
          </a:extLst>
        </xdr:cNvPr>
        <xdr:cNvSpPr/>
      </xdr:nvSpPr>
      <xdr:spPr>
        <a:xfrm>
          <a:off x="4584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97807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C581EE0-63C6-4945-B8B0-91200DB96E50}"/>
            </a:ext>
          </a:extLst>
        </xdr:cNvPr>
        <xdr:cNvSpPr txBox="1"/>
      </xdr:nvSpPr>
      <xdr:spPr>
        <a:xfrm>
          <a:off x="4673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168275</xdr:rowOff>
    </xdr:from>
    <xdr:to>
      <xdr:col>20</xdr:col>
      <xdr:colOff>38100</xdr:colOff>
      <xdr:row>80</xdr:row>
      <xdr:rowOff>98425</xdr:rowOff>
    </xdr:to>
    <xdr:sp macro="" textlink="">
      <xdr:nvSpPr>
        <xdr:cNvPr id="306" name="楕円 305">
          <a:extLst>
            <a:ext uri="{FF2B5EF4-FFF2-40B4-BE49-F238E27FC236}">
              <a16:creationId xmlns:a16="http://schemas.microsoft.com/office/drawing/2014/main" id="{10769C1E-660E-4121-8321-C6FAC5DD84E1}"/>
            </a:ext>
          </a:extLst>
        </xdr:cNvPr>
        <xdr:cNvSpPr/>
      </xdr:nvSpPr>
      <xdr:spPr>
        <a:xfrm>
          <a:off x="3746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47625</xdr:rowOff>
    </xdr:from>
    <xdr:to>
      <xdr:col>24</xdr:col>
      <xdr:colOff>63500</xdr:colOff>
      <xdr:row>80</xdr:row>
      <xdr:rowOff>125730</xdr:rowOff>
    </xdr:to>
    <xdr:cxnSp macro="">
      <xdr:nvCxnSpPr>
        <xdr:cNvPr id="307" name="直線コネクタ 306">
          <a:extLst>
            <a:ext uri="{FF2B5EF4-FFF2-40B4-BE49-F238E27FC236}">
              <a16:creationId xmlns:a16="http://schemas.microsoft.com/office/drawing/2014/main" id="{6BBE9432-B7C8-4358-8330-FF2357EB595E}"/>
            </a:ext>
          </a:extLst>
        </xdr:cNvPr>
        <xdr:cNvCxnSpPr/>
      </xdr:nvCxnSpPr>
      <xdr:spPr>
        <a:xfrm>
          <a:off x="3797300" y="1376362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95886</xdr:rowOff>
    </xdr:from>
    <xdr:to>
      <xdr:col>15</xdr:col>
      <xdr:colOff>101600</xdr:colOff>
      <xdr:row>80</xdr:row>
      <xdr:rowOff>26036</xdr:rowOff>
    </xdr:to>
    <xdr:sp macro="" textlink="">
      <xdr:nvSpPr>
        <xdr:cNvPr id="308" name="楕円 307">
          <a:extLst>
            <a:ext uri="{FF2B5EF4-FFF2-40B4-BE49-F238E27FC236}">
              <a16:creationId xmlns:a16="http://schemas.microsoft.com/office/drawing/2014/main" id="{4623F738-8DB2-467A-86B9-4E96CACD9320}"/>
            </a:ext>
          </a:extLst>
        </xdr:cNvPr>
        <xdr:cNvSpPr/>
      </xdr:nvSpPr>
      <xdr:spPr>
        <a:xfrm>
          <a:off x="2857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146686</xdr:rowOff>
    </xdr:from>
    <xdr:to>
      <xdr:col>19</xdr:col>
      <xdr:colOff>177800</xdr:colOff>
      <xdr:row>80</xdr:row>
      <xdr:rowOff>47625</xdr:rowOff>
    </xdr:to>
    <xdr:cxnSp macro="">
      <xdr:nvCxnSpPr>
        <xdr:cNvPr id="309" name="直線コネクタ 308">
          <a:extLst>
            <a:ext uri="{FF2B5EF4-FFF2-40B4-BE49-F238E27FC236}">
              <a16:creationId xmlns:a16="http://schemas.microsoft.com/office/drawing/2014/main" id="{DD723794-25BF-4CA7-9825-F97F425BEC0A}"/>
            </a:ext>
          </a:extLst>
        </xdr:cNvPr>
        <xdr:cNvCxnSpPr/>
      </xdr:nvCxnSpPr>
      <xdr:spPr>
        <a:xfrm>
          <a:off x="2908300" y="13691236"/>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19686</xdr:rowOff>
    </xdr:from>
    <xdr:to>
      <xdr:col>10</xdr:col>
      <xdr:colOff>165100</xdr:colOff>
      <xdr:row>79</xdr:row>
      <xdr:rowOff>121286</xdr:rowOff>
    </xdr:to>
    <xdr:sp macro="" textlink="">
      <xdr:nvSpPr>
        <xdr:cNvPr id="310" name="楕円 309">
          <a:extLst>
            <a:ext uri="{FF2B5EF4-FFF2-40B4-BE49-F238E27FC236}">
              <a16:creationId xmlns:a16="http://schemas.microsoft.com/office/drawing/2014/main" id="{631B5CE0-0BA4-4760-A7B0-531481767FDD}"/>
            </a:ext>
          </a:extLst>
        </xdr:cNvPr>
        <xdr:cNvSpPr/>
      </xdr:nvSpPr>
      <xdr:spPr>
        <a:xfrm>
          <a:off x="1968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70486</xdr:rowOff>
    </xdr:from>
    <xdr:to>
      <xdr:col>15</xdr:col>
      <xdr:colOff>50800</xdr:colOff>
      <xdr:row>79</xdr:row>
      <xdr:rowOff>146686</xdr:rowOff>
    </xdr:to>
    <xdr:cxnSp macro="">
      <xdr:nvCxnSpPr>
        <xdr:cNvPr id="311" name="直線コネクタ 310">
          <a:extLst>
            <a:ext uri="{FF2B5EF4-FFF2-40B4-BE49-F238E27FC236}">
              <a16:creationId xmlns:a16="http://schemas.microsoft.com/office/drawing/2014/main" id="{1E68F7AA-B94B-4425-8C90-F69A5F77CBC7}"/>
            </a:ext>
          </a:extLst>
        </xdr:cNvPr>
        <xdr:cNvCxnSpPr/>
      </xdr:nvCxnSpPr>
      <xdr:spPr>
        <a:xfrm>
          <a:off x="2019300" y="136150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73025</xdr:rowOff>
    </xdr:from>
    <xdr:to>
      <xdr:col>6</xdr:col>
      <xdr:colOff>38100</xdr:colOff>
      <xdr:row>80</xdr:row>
      <xdr:rowOff>3175</xdr:rowOff>
    </xdr:to>
    <xdr:sp macro="" textlink="">
      <xdr:nvSpPr>
        <xdr:cNvPr id="312" name="楕円 311">
          <a:extLst>
            <a:ext uri="{FF2B5EF4-FFF2-40B4-BE49-F238E27FC236}">
              <a16:creationId xmlns:a16="http://schemas.microsoft.com/office/drawing/2014/main" id="{486D05FC-4FDF-4365-A434-63BA33C1325A}"/>
            </a:ext>
          </a:extLst>
        </xdr:cNvPr>
        <xdr:cNvSpPr/>
      </xdr:nvSpPr>
      <xdr:spPr>
        <a:xfrm>
          <a:off x="1079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70486</xdr:rowOff>
    </xdr:from>
    <xdr:to>
      <xdr:col>10</xdr:col>
      <xdr:colOff>114300</xdr:colOff>
      <xdr:row>79</xdr:row>
      <xdr:rowOff>123825</xdr:rowOff>
    </xdr:to>
    <xdr:cxnSp macro="">
      <xdr:nvCxnSpPr>
        <xdr:cNvPr id="313" name="直線コネクタ 312">
          <a:extLst>
            <a:ext uri="{FF2B5EF4-FFF2-40B4-BE49-F238E27FC236}">
              <a16:creationId xmlns:a16="http://schemas.microsoft.com/office/drawing/2014/main" id="{B5598235-2EA6-4CF1-AFCA-703217CA53C2}"/>
            </a:ext>
          </a:extLst>
        </xdr:cNvPr>
        <xdr:cNvCxnSpPr/>
      </xdr:nvCxnSpPr>
      <xdr:spPr>
        <a:xfrm flipV="1">
          <a:off x="1130300" y="136150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a:extLst>
            <a:ext uri="{FF2B5EF4-FFF2-40B4-BE49-F238E27FC236}">
              <a16:creationId xmlns:a16="http://schemas.microsoft.com/office/drawing/2014/main" id="{DE65216B-FF23-449D-9CC6-D80FD70ED9E9}"/>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a:extLst>
            <a:ext uri="{FF2B5EF4-FFF2-40B4-BE49-F238E27FC236}">
              <a16:creationId xmlns:a16="http://schemas.microsoft.com/office/drawing/2014/main" id="{81A6F112-CF1A-4263-9155-64A6FCD99628}"/>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3401FDCF-B752-4FBB-A6C2-E051F85468A2}"/>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a:extLst>
            <a:ext uri="{FF2B5EF4-FFF2-40B4-BE49-F238E27FC236}">
              <a16:creationId xmlns:a16="http://schemas.microsoft.com/office/drawing/2014/main" id="{0DC1EE51-1ABA-4F51-85FB-101ACEE89F41}"/>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114952</xdr:rowOff>
    </xdr:from>
    <xdr:ext cx="405111" cy="259045"/>
    <xdr:sp macro="" textlink="">
      <xdr:nvSpPr>
        <xdr:cNvPr id="318" name="n_1mainValue【公営住宅】&#10;有形固定資産減価償却率">
          <a:extLst>
            <a:ext uri="{FF2B5EF4-FFF2-40B4-BE49-F238E27FC236}">
              <a16:creationId xmlns:a16="http://schemas.microsoft.com/office/drawing/2014/main" id="{7842FAC5-4252-49E9-ADED-554EB215B03F}"/>
            </a:ext>
          </a:extLst>
        </xdr:cNvPr>
        <xdr:cNvSpPr txBox="1"/>
      </xdr:nvSpPr>
      <xdr:spPr>
        <a:xfrm>
          <a:off x="35820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42563</xdr:rowOff>
    </xdr:from>
    <xdr:ext cx="405111" cy="259045"/>
    <xdr:sp macro="" textlink="">
      <xdr:nvSpPr>
        <xdr:cNvPr id="319" name="n_2mainValue【公営住宅】&#10;有形固定資産減価償却率">
          <a:extLst>
            <a:ext uri="{FF2B5EF4-FFF2-40B4-BE49-F238E27FC236}">
              <a16:creationId xmlns:a16="http://schemas.microsoft.com/office/drawing/2014/main" id="{CED6BC90-C980-4CA8-B2D7-D0080E43EB1F}"/>
            </a:ext>
          </a:extLst>
        </xdr:cNvPr>
        <xdr:cNvSpPr txBox="1"/>
      </xdr:nvSpPr>
      <xdr:spPr>
        <a:xfrm>
          <a:off x="2705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2FD0D0A4-D1D1-4405-A65F-0D255F8BA5A7}"/>
            </a:ext>
          </a:extLst>
        </xdr:cNvPr>
        <xdr:cNvSpPr txBox="1"/>
      </xdr:nvSpPr>
      <xdr:spPr>
        <a:xfrm>
          <a:off x="1816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19702</xdr:rowOff>
    </xdr:from>
    <xdr:ext cx="405111" cy="259045"/>
    <xdr:sp macro="" textlink="">
      <xdr:nvSpPr>
        <xdr:cNvPr id="321" name="n_4mainValue【公営住宅】&#10;有形固定資産減価償却率">
          <a:extLst>
            <a:ext uri="{FF2B5EF4-FFF2-40B4-BE49-F238E27FC236}">
              <a16:creationId xmlns:a16="http://schemas.microsoft.com/office/drawing/2014/main" id="{1FC55E3B-9631-4790-8736-48E3F181E53A}"/>
            </a:ext>
          </a:extLst>
        </xdr:cNvPr>
        <xdr:cNvSpPr txBox="1"/>
      </xdr:nvSpPr>
      <xdr:spPr>
        <a:xfrm>
          <a:off x="927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F58136C-8A1E-4A49-8D54-AA3934A259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462BCDB-1507-40F5-A137-78840F22D9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767BC5F-7187-4555-961E-F093D0EF5F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BC549BA-4197-4C70-83B5-9E17766BB9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E53085-23AF-4F57-B4AA-C4015B3084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44D010B-FB63-4B1E-9C60-DCF35FA24C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E57199-6E64-4B41-AAB9-A9012003BA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29874F7-A95D-453B-9A0A-B569BF1E3A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1A3DE4E-EAC7-4AA4-AC5F-2165133D1D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D24B73A-5E43-41D8-B812-D2F3A63C3C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97DE6A7-1C49-43A9-8FA2-388F1E3FDC2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C8EC932-12DB-4530-A279-B1FA602C38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07786E2-0EFB-4600-900C-027E2129842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6048BCF-74EE-4241-931C-DDAFD273000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EFBF9B9-CB12-465D-AE16-5A6E9241D6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8895EEE-0D44-4312-BB84-1E4BE53C4DE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C203F8A-5E7B-452A-9CFB-374DA2C29C1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E4B306F-AC10-4207-9602-F4C02E7CC4D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4DADB81-D070-40A8-BCB7-5B16F372C7A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4898044B-F54F-451D-8CE1-67EADC57BB5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2F1462E-F1F0-4123-B79A-832016F19B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EB4C509-6DDC-4BFD-8DAB-62B43C78B1B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5BEB11A-8D06-4A68-A7A5-FA112F119B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a:extLst>
            <a:ext uri="{FF2B5EF4-FFF2-40B4-BE49-F238E27FC236}">
              <a16:creationId xmlns:a16="http://schemas.microsoft.com/office/drawing/2014/main" id="{BDDA85DB-7335-40F2-B022-DD5BF5C2EBC0}"/>
            </a:ext>
          </a:extLst>
        </xdr:cNvPr>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a:extLst>
            <a:ext uri="{FF2B5EF4-FFF2-40B4-BE49-F238E27FC236}">
              <a16:creationId xmlns:a16="http://schemas.microsoft.com/office/drawing/2014/main" id="{74C0F064-5D09-4E92-9BA2-2F1391876516}"/>
            </a:ext>
          </a:extLst>
        </xdr:cNvPr>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a:extLst>
            <a:ext uri="{FF2B5EF4-FFF2-40B4-BE49-F238E27FC236}">
              <a16:creationId xmlns:a16="http://schemas.microsoft.com/office/drawing/2014/main" id="{919FA4BD-D99C-4556-B396-269FD1E2A548}"/>
            </a:ext>
          </a:extLst>
        </xdr:cNvPr>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a:extLst>
            <a:ext uri="{FF2B5EF4-FFF2-40B4-BE49-F238E27FC236}">
              <a16:creationId xmlns:a16="http://schemas.microsoft.com/office/drawing/2014/main" id="{3C4A9384-8021-43FC-8D08-A9FF4BCEBE8E}"/>
            </a:ext>
          </a:extLst>
        </xdr:cNvPr>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a:extLst>
            <a:ext uri="{FF2B5EF4-FFF2-40B4-BE49-F238E27FC236}">
              <a16:creationId xmlns:a16="http://schemas.microsoft.com/office/drawing/2014/main" id="{C6E10DF1-3562-40BF-89E1-0E17B0B8BB66}"/>
            </a:ext>
          </a:extLst>
        </xdr:cNvPr>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350" name="【公営住宅】&#10;一人当たり面積平均値テキスト">
          <a:extLst>
            <a:ext uri="{FF2B5EF4-FFF2-40B4-BE49-F238E27FC236}">
              <a16:creationId xmlns:a16="http://schemas.microsoft.com/office/drawing/2014/main" id="{EA4ECAE2-0C10-4B36-90F0-7B8E66B383B0}"/>
            </a:ext>
          </a:extLst>
        </xdr:cNvPr>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a:extLst>
            <a:ext uri="{FF2B5EF4-FFF2-40B4-BE49-F238E27FC236}">
              <a16:creationId xmlns:a16="http://schemas.microsoft.com/office/drawing/2014/main" id="{686789EA-D668-4D9F-954C-A20860D06EA6}"/>
            </a:ext>
          </a:extLst>
        </xdr:cNvPr>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a:extLst>
            <a:ext uri="{FF2B5EF4-FFF2-40B4-BE49-F238E27FC236}">
              <a16:creationId xmlns:a16="http://schemas.microsoft.com/office/drawing/2014/main" id="{B4E2DC7E-2837-4154-9FC3-A82D50F97981}"/>
            </a:ext>
          </a:extLst>
        </xdr:cNvPr>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a:extLst>
            <a:ext uri="{FF2B5EF4-FFF2-40B4-BE49-F238E27FC236}">
              <a16:creationId xmlns:a16="http://schemas.microsoft.com/office/drawing/2014/main" id="{6BCB8837-E8B2-4379-A7C0-CFCFA1A15C5D}"/>
            </a:ext>
          </a:extLst>
        </xdr:cNvPr>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a:extLst>
            <a:ext uri="{FF2B5EF4-FFF2-40B4-BE49-F238E27FC236}">
              <a16:creationId xmlns:a16="http://schemas.microsoft.com/office/drawing/2014/main" id="{BA3E0930-5263-4D59-8A27-29DB2279E6DF}"/>
            </a:ext>
          </a:extLst>
        </xdr:cNvPr>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a:extLst>
            <a:ext uri="{FF2B5EF4-FFF2-40B4-BE49-F238E27FC236}">
              <a16:creationId xmlns:a16="http://schemas.microsoft.com/office/drawing/2014/main" id="{1BFCB2B9-B85F-4986-A559-B8A9624547ED}"/>
            </a:ext>
          </a:extLst>
        </xdr:cNvPr>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2E60453-2CC2-494D-87A2-FB4F2BEC16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8D202C-220B-4A7B-9F1B-358B0ACFFE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52557B-0834-46BB-A504-A981C9B2AE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056C134-B276-440E-A6B3-A0CF52D458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13A86BC-C09B-4B69-B9B7-3085823A04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44831</xdr:rowOff>
    </xdr:from>
    <xdr:to>
      <xdr:col>55</xdr:col>
      <xdr:colOff>50800</xdr:colOff>
      <xdr:row>80</xdr:row>
      <xdr:rowOff>146431</xdr:rowOff>
    </xdr:to>
    <xdr:sp macro="" textlink="">
      <xdr:nvSpPr>
        <xdr:cNvPr id="361" name="楕円 360">
          <a:extLst>
            <a:ext uri="{FF2B5EF4-FFF2-40B4-BE49-F238E27FC236}">
              <a16:creationId xmlns:a16="http://schemas.microsoft.com/office/drawing/2014/main" id="{D61A740E-3AAD-45A6-8E60-1E5FA676D109}"/>
            </a:ext>
          </a:extLst>
        </xdr:cNvPr>
        <xdr:cNvSpPr/>
      </xdr:nvSpPr>
      <xdr:spPr>
        <a:xfrm>
          <a:off x="10426700" y="137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67708</xdr:rowOff>
    </xdr:from>
    <xdr:ext cx="469744" cy="259045"/>
    <xdr:sp macro="" textlink="">
      <xdr:nvSpPr>
        <xdr:cNvPr id="362" name="【公営住宅】&#10;一人当たり面積該当値テキスト">
          <a:extLst>
            <a:ext uri="{FF2B5EF4-FFF2-40B4-BE49-F238E27FC236}">
              <a16:creationId xmlns:a16="http://schemas.microsoft.com/office/drawing/2014/main" id="{7E3447F7-4473-4A9C-A198-B020DC0EBE36}"/>
            </a:ext>
          </a:extLst>
        </xdr:cNvPr>
        <xdr:cNvSpPr txBox="1"/>
      </xdr:nvSpPr>
      <xdr:spPr>
        <a:xfrm>
          <a:off x="10515600" y="1361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80263</xdr:rowOff>
    </xdr:from>
    <xdr:to>
      <xdr:col>50</xdr:col>
      <xdr:colOff>165100</xdr:colOff>
      <xdr:row>81</xdr:row>
      <xdr:rowOff>10413</xdr:rowOff>
    </xdr:to>
    <xdr:sp macro="" textlink="">
      <xdr:nvSpPr>
        <xdr:cNvPr id="363" name="楕円 362">
          <a:extLst>
            <a:ext uri="{FF2B5EF4-FFF2-40B4-BE49-F238E27FC236}">
              <a16:creationId xmlns:a16="http://schemas.microsoft.com/office/drawing/2014/main" id="{88193825-A8B4-4199-B8EB-8B0270A7C4A2}"/>
            </a:ext>
          </a:extLst>
        </xdr:cNvPr>
        <xdr:cNvSpPr/>
      </xdr:nvSpPr>
      <xdr:spPr>
        <a:xfrm>
          <a:off x="9588500" y="1379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95631</xdr:rowOff>
    </xdr:from>
    <xdr:to>
      <xdr:col>55</xdr:col>
      <xdr:colOff>0</xdr:colOff>
      <xdr:row>80</xdr:row>
      <xdr:rowOff>131063</xdr:rowOff>
    </xdr:to>
    <xdr:cxnSp macro="">
      <xdr:nvCxnSpPr>
        <xdr:cNvPr id="364" name="直線コネクタ 363">
          <a:extLst>
            <a:ext uri="{FF2B5EF4-FFF2-40B4-BE49-F238E27FC236}">
              <a16:creationId xmlns:a16="http://schemas.microsoft.com/office/drawing/2014/main" id="{56196901-A14D-40A0-92DC-C05CABBBD3BE}"/>
            </a:ext>
          </a:extLst>
        </xdr:cNvPr>
        <xdr:cNvCxnSpPr/>
      </xdr:nvCxnSpPr>
      <xdr:spPr>
        <a:xfrm flipV="1">
          <a:off x="9639300" y="13811631"/>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90932</xdr:rowOff>
    </xdr:from>
    <xdr:to>
      <xdr:col>46</xdr:col>
      <xdr:colOff>38100</xdr:colOff>
      <xdr:row>81</xdr:row>
      <xdr:rowOff>21082</xdr:rowOff>
    </xdr:to>
    <xdr:sp macro="" textlink="">
      <xdr:nvSpPr>
        <xdr:cNvPr id="365" name="楕円 364">
          <a:extLst>
            <a:ext uri="{FF2B5EF4-FFF2-40B4-BE49-F238E27FC236}">
              <a16:creationId xmlns:a16="http://schemas.microsoft.com/office/drawing/2014/main" id="{AAEE441E-D222-49EB-8622-E1784442535A}"/>
            </a:ext>
          </a:extLst>
        </xdr:cNvPr>
        <xdr:cNvSpPr/>
      </xdr:nvSpPr>
      <xdr:spPr>
        <a:xfrm>
          <a:off x="8699500" y="138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131063</xdr:rowOff>
    </xdr:from>
    <xdr:to>
      <xdr:col>50</xdr:col>
      <xdr:colOff>114300</xdr:colOff>
      <xdr:row>80</xdr:row>
      <xdr:rowOff>141732</xdr:rowOff>
    </xdr:to>
    <xdr:cxnSp macro="">
      <xdr:nvCxnSpPr>
        <xdr:cNvPr id="366" name="直線コネクタ 365">
          <a:extLst>
            <a:ext uri="{FF2B5EF4-FFF2-40B4-BE49-F238E27FC236}">
              <a16:creationId xmlns:a16="http://schemas.microsoft.com/office/drawing/2014/main" id="{CDC4A0C2-C54C-4E09-84AE-967C3E99A3D0}"/>
            </a:ext>
          </a:extLst>
        </xdr:cNvPr>
        <xdr:cNvCxnSpPr/>
      </xdr:nvCxnSpPr>
      <xdr:spPr>
        <a:xfrm flipV="1">
          <a:off x="8750300" y="13847063"/>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128397</xdr:rowOff>
    </xdr:from>
    <xdr:to>
      <xdr:col>41</xdr:col>
      <xdr:colOff>101600</xdr:colOff>
      <xdr:row>81</xdr:row>
      <xdr:rowOff>58547</xdr:rowOff>
    </xdr:to>
    <xdr:sp macro="" textlink="">
      <xdr:nvSpPr>
        <xdr:cNvPr id="367" name="楕円 366">
          <a:extLst>
            <a:ext uri="{FF2B5EF4-FFF2-40B4-BE49-F238E27FC236}">
              <a16:creationId xmlns:a16="http://schemas.microsoft.com/office/drawing/2014/main" id="{A94ABCFD-E4A4-46BE-BB26-26A86BC06A16}"/>
            </a:ext>
          </a:extLst>
        </xdr:cNvPr>
        <xdr:cNvSpPr/>
      </xdr:nvSpPr>
      <xdr:spPr>
        <a:xfrm>
          <a:off x="7810500" y="138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141732</xdr:rowOff>
    </xdr:from>
    <xdr:to>
      <xdr:col>45</xdr:col>
      <xdr:colOff>177800</xdr:colOff>
      <xdr:row>81</xdr:row>
      <xdr:rowOff>7747</xdr:rowOff>
    </xdr:to>
    <xdr:cxnSp macro="">
      <xdr:nvCxnSpPr>
        <xdr:cNvPr id="368" name="直線コネクタ 367">
          <a:extLst>
            <a:ext uri="{FF2B5EF4-FFF2-40B4-BE49-F238E27FC236}">
              <a16:creationId xmlns:a16="http://schemas.microsoft.com/office/drawing/2014/main" id="{6984BFCC-C747-4D17-B13A-396A8618A82C}"/>
            </a:ext>
          </a:extLst>
        </xdr:cNvPr>
        <xdr:cNvCxnSpPr/>
      </xdr:nvCxnSpPr>
      <xdr:spPr>
        <a:xfrm flipV="1">
          <a:off x="7861300" y="13857732"/>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65024</xdr:rowOff>
    </xdr:from>
    <xdr:to>
      <xdr:col>36</xdr:col>
      <xdr:colOff>165100</xdr:colOff>
      <xdr:row>79</xdr:row>
      <xdr:rowOff>166624</xdr:rowOff>
    </xdr:to>
    <xdr:sp macro="" textlink="">
      <xdr:nvSpPr>
        <xdr:cNvPr id="369" name="楕円 368">
          <a:extLst>
            <a:ext uri="{FF2B5EF4-FFF2-40B4-BE49-F238E27FC236}">
              <a16:creationId xmlns:a16="http://schemas.microsoft.com/office/drawing/2014/main" id="{EE6ED5F7-EB35-4BD3-972F-C8A1F6632116}"/>
            </a:ext>
          </a:extLst>
        </xdr:cNvPr>
        <xdr:cNvSpPr/>
      </xdr:nvSpPr>
      <xdr:spPr>
        <a:xfrm>
          <a:off x="6921500" y="136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115824</xdr:rowOff>
    </xdr:from>
    <xdr:to>
      <xdr:col>41</xdr:col>
      <xdr:colOff>50800</xdr:colOff>
      <xdr:row>81</xdr:row>
      <xdr:rowOff>7747</xdr:rowOff>
    </xdr:to>
    <xdr:cxnSp macro="">
      <xdr:nvCxnSpPr>
        <xdr:cNvPr id="370" name="直線コネクタ 369">
          <a:extLst>
            <a:ext uri="{FF2B5EF4-FFF2-40B4-BE49-F238E27FC236}">
              <a16:creationId xmlns:a16="http://schemas.microsoft.com/office/drawing/2014/main" id="{47A70F00-A129-410C-9E58-86D45AE24F0C}"/>
            </a:ext>
          </a:extLst>
        </xdr:cNvPr>
        <xdr:cNvCxnSpPr/>
      </xdr:nvCxnSpPr>
      <xdr:spPr>
        <a:xfrm>
          <a:off x="6972300" y="13660374"/>
          <a:ext cx="889000" cy="2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a:extLst>
            <a:ext uri="{FF2B5EF4-FFF2-40B4-BE49-F238E27FC236}">
              <a16:creationId xmlns:a16="http://schemas.microsoft.com/office/drawing/2014/main" id="{028EAECB-E4E6-4874-8A2A-F935B2F8D166}"/>
            </a:ext>
          </a:extLst>
        </xdr:cNvPr>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2812</xdr:rowOff>
    </xdr:from>
    <xdr:ext cx="469744" cy="259045"/>
    <xdr:sp macro="" textlink="">
      <xdr:nvSpPr>
        <xdr:cNvPr id="372" name="n_2aveValue【公営住宅】&#10;一人当たり面積">
          <a:extLst>
            <a:ext uri="{FF2B5EF4-FFF2-40B4-BE49-F238E27FC236}">
              <a16:creationId xmlns:a16="http://schemas.microsoft.com/office/drawing/2014/main" id="{56127C9F-D285-4B5D-8974-2A25B485FF96}"/>
            </a:ext>
          </a:extLst>
        </xdr:cNvPr>
        <xdr:cNvSpPr txBox="1"/>
      </xdr:nvSpPr>
      <xdr:spPr>
        <a:xfrm>
          <a:off x="8515427"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157370</xdr:rowOff>
    </xdr:from>
    <xdr:ext cx="469744" cy="259045"/>
    <xdr:sp macro="" textlink="">
      <xdr:nvSpPr>
        <xdr:cNvPr id="373" name="n_3aveValue【公営住宅】&#10;一人当たり面積">
          <a:extLst>
            <a:ext uri="{FF2B5EF4-FFF2-40B4-BE49-F238E27FC236}">
              <a16:creationId xmlns:a16="http://schemas.microsoft.com/office/drawing/2014/main" id="{6809D6CF-7F08-4FCC-8266-2D5D5F0BAF1B}"/>
            </a:ext>
          </a:extLst>
        </xdr:cNvPr>
        <xdr:cNvSpPr txBox="1"/>
      </xdr:nvSpPr>
      <xdr:spPr>
        <a:xfrm>
          <a:off x="7626427" y="145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136162</xdr:rowOff>
    </xdr:from>
    <xdr:ext cx="469744" cy="259045"/>
    <xdr:sp macro="" textlink="">
      <xdr:nvSpPr>
        <xdr:cNvPr id="374" name="n_4aveValue【公営住宅】&#10;一人当たり面積">
          <a:extLst>
            <a:ext uri="{FF2B5EF4-FFF2-40B4-BE49-F238E27FC236}">
              <a16:creationId xmlns:a16="http://schemas.microsoft.com/office/drawing/2014/main" id="{32390E71-DE96-4A5B-AF42-7468A877E285}"/>
            </a:ext>
          </a:extLst>
        </xdr:cNvPr>
        <xdr:cNvSpPr txBox="1"/>
      </xdr:nvSpPr>
      <xdr:spPr>
        <a:xfrm>
          <a:off x="67374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26940</xdr:rowOff>
    </xdr:from>
    <xdr:ext cx="469744" cy="259045"/>
    <xdr:sp macro="" textlink="">
      <xdr:nvSpPr>
        <xdr:cNvPr id="375" name="n_1mainValue【公営住宅】&#10;一人当たり面積">
          <a:extLst>
            <a:ext uri="{FF2B5EF4-FFF2-40B4-BE49-F238E27FC236}">
              <a16:creationId xmlns:a16="http://schemas.microsoft.com/office/drawing/2014/main" id="{03E6013C-6CF7-49FC-B68E-A848FA54FB56}"/>
            </a:ext>
          </a:extLst>
        </xdr:cNvPr>
        <xdr:cNvSpPr txBox="1"/>
      </xdr:nvSpPr>
      <xdr:spPr>
        <a:xfrm>
          <a:off x="9391727"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37609</xdr:rowOff>
    </xdr:from>
    <xdr:ext cx="469744" cy="259045"/>
    <xdr:sp macro="" textlink="">
      <xdr:nvSpPr>
        <xdr:cNvPr id="376" name="n_2mainValue【公営住宅】&#10;一人当たり面積">
          <a:extLst>
            <a:ext uri="{FF2B5EF4-FFF2-40B4-BE49-F238E27FC236}">
              <a16:creationId xmlns:a16="http://schemas.microsoft.com/office/drawing/2014/main" id="{F46EC034-6958-4F0A-AEBF-6ED0F87E7C60}"/>
            </a:ext>
          </a:extLst>
        </xdr:cNvPr>
        <xdr:cNvSpPr txBox="1"/>
      </xdr:nvSpPr>
      <xdr:spPr>
        <a:xfrm>
          <a:off x="8515427"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75074</xdr:rowOff>
    </xdr:from>
    <xdr:ext cx="469744" cy="259045"/>
    <xdr:sp macro="" textlink="">
      <xdr:nvSpPr>
        <xdr:cNvPr id="377" name="n_3mainValue【公営住宅】&#10;一人当たり面積">
          <a:extLst>
            <a:ext uri="{FF2B5EF4-FFF2-40B4-BE49-F238E27FC236}">
              <a16:creationId xmlns:a16="http://schemas.microsoft.com/office/drawing/2014/main" id="{A37ED9A6-67A8-45B7-A443-9578C2E6581A}"/>
            </a:ext>
          </a:extLst>
        </xdr:cNvPr>
        <xdr:cNvSpPr txBox="1"/>
      </xdr:nvSpPr>
      <xdr:spPr>
        <a:xfrm>
          <a:off x="7626427" y="1361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11701</xdr:rowOff>
    </xdr:from>
    <xdr:ext cx="469744" cy="259045"/>
    <xdr:sp macro="" textlink="">
      <xdr:nvSpPr>
        <xdr:cNvPr id="378" name="n_4mainValue【公営住宅】&#10;一人当たり面積">
          <a:extLst>
            <a:ext uri="{FF2B5EF4-FFF2-40B4-BE49-F238E27FC236}">
              <a16:creationId xmlns:a16="http://schemas.microsoft.com/office/drawing/2014/main" id="{C0202A30-FA65-4EF4-87BC-0F11351E90E6}"/>
            </a:ext>
          </a:extLst>
        </xdr:cNvPr>
        <xdr:cNvSpPr txBox="1"/>
      </xdr:nvSpPr>
      <xdr:spPr>
        <a:xfrm>
          <a:off x="6737427" y="133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6550D2E-7434-46E4-86C9-5C56CE0B36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8321FEF-969C-4AF6-B664-4C5B2967CC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349D712-7209-4735-9F9F-8D0899E373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DEB25F7-ABC7-4FF1-A689-820F6ED4515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41DA007-3CD5-400E-9BF2-77ABB3FB3C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4DD1468-1851-47B8-8024-7CF95D71B3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9FC2A60-62DE-4AA0-BC53-30310A21F8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C168DFD-5E67-4B87-BF38-76B8BE09CF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B36B195-7D47-485F-90C6-6E0D7EE005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786DDA7-0680-4A5E-96C0-FF331513F0D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929D64B-3E10-4CEE-B5FD-7526CFE0EF9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4E5D05A3-0669-4F48-8F2E-C6A4BBFA068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a:extLst>
            <a:ext uri="{FF2B5EF4-FFF2-40B4-BE49-F238E27FC236}">
              <a16:creationId xmlns:a16="http://schemas.microsoft.com/office/drawing/2014/main" id="{0C37784A-6D1E-4800-80E1-8643189635B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4DA9767A-12BD-4411-81BB-2532AFEADDF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3E7991A7-2E2A-4C84-9EA0-B8C5170147D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D98E3F74-B689-476C-A16C-4875DEC7614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DDFA9E6F-7CAE-4FFE-A350-C7EBBA84CE3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9E1223DA-BB4C-4A78-8B73-6D72800190C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36355190-7B9D-4528-AA04-7A46797A5DE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A378EEA0-4957-411E-9E07-564E24B9919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a:extLst>
            <a:ext uri="{FF2B5EF4-FFF2-40B4-BE49-F238E27FC236}">
              <a16:creationId xmlns:a16="http://schemas.microsoft.com/office/drawing/2014/main" id="{0F9171E3-8BCB-4358-B90C-B713CCD0CAEE}"/>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5EF2F4A-AB52-4C82-974B-CF5610F4B51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2514EE46-818B-41C9-BFCD-24DD54A1C7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109</xdr:row>
      <xdr:rowOff>59055</xdr:rowOff>
    </xdr:to>
    <xdr:cxnSp macro="">
      <xdr:nvCxnSpPr>
        <xdr:cNvPr id="402" name="直線コネクタ 401">
          <a:extLst>
            <a:ext uri="{FF2B5EF4-FFF2-40B4-BE49-F238E27FC236}">
              <a16:creationId xmlns:a16="http://schemas.microsoft.com/office/drawing/2014/main" id="{82641CF8-F40E-438E-9B5E-5CB237222614}"/>
            </a:ext>
          </a:extLst>
        </xdr:cNvPr>
        <xdr:cNvCxnSpPr/>
      </xdr:nvCxnSpPr>
      <xdr:spPr>
        <a:xfrm flipV="1">
          <a:off x="4634865" y="1737169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62882</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F34D8633-EF8D-43CA-970A-53800E1D2530}"/>
            </a:ext>
          </a:extLst>
        </xdr:cNvPr>
        <xdr:cNvSpPr txBox="1"/>
      </xdr:nvSpPr>
      <xdr:spPr>
        <a:xfrm>
          <a:off x="4673600" y="187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59055</xdr:rowOff>
    </xdr:from>
    <xdr:to>
      <xdr:col>24</xdr:col>
      <xdr:colOff>152400</xdr:colOff>
      <xdr:row>109</xdr:row>
      <xdr:rowOff>59055</xdr:rowOff>
    </xdr:to>
    <xdr:cxnSp macro="">
      <xdr:nvCxnSpPr>
        <xdr:cNvPr id="404" name="直線コネクタ 403">
          <a:extLst>
            <a:ext uri="{FF2B5EF4-FFF2-40B4-BE49-F238E27FC236}">
              <a16:creationId xmlns:a16="http://schemas.microsoft.com/office/drawing/2014/main" id="{E6C2C620-9246-4D1A-9786-330D15DB5D75}"/>
            </a:ext>
          </a:extLst>
        </xdr:cNvPr>
        <xdr:cNvCxnSpPr/>
      </xdr:nvCxnSpPr>
      <xdr:spPr>
        <a:xfrm>
          <a:off x="4546600" y="1874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CAFEF0EE-BE6A-4089-8ECA-D79B1830DEBE}"/>
            </a:ext>
          </a:extLst>
        </xdr:cNvPr>
        <xdr:cNvSpPr txBox="1"/>
      </xdr:nvSpPr>
      <xdr:spPr>
        <a:xfrm>
          <a:off x="4673600" y="1714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406" name="直線コネクタ 405">
          <a:extLst>
            <a:ext uri="{FF2B5EF4-FFF2-40B4-BE49-F238E27FC236}">
              <a16:creationId xmlns:a16="http://schemas.microsoft.com/office/drawing/2014/main" id="{B977FD24-0D31-44D0-AB60-1813711CD0F0}"/>
            </a:ext>
          </a:extLst>
        </xdr:cNvPr>
        <xdr:cNvCxnSpPr/>
      </xdr:nvCxnSpPr>
      <xdr:spPr>
        <a:xfrm>
          <a:off x="4546600" y="1737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B2A4CCA6-78E4-4C5C-8C9F-4EBB2040E5E2}"/>
            </a:ext>
          </a:extLst>
        </xdr:cNvPr>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408" name="フローチャート: 判断 407">
          <a:extLst>
            <a:ext uri="{FF2B5EF4-FFF2-40B4-BE49-F238E27FC236}">
              <a16:creationId xmlns:a16="http://schemas.microsoft.com/office/drawing/2014/main" id="{C014CEB8-25C2-41EE-A7FC-33987DA33FD2}"/>
            </a:ext>
          </a:extLst>
        </xdr:cNvPr>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9" name="フローチャート: 判断 408">
          <a:extLst>
            <a:ext uri="{FF2B5EF4-FFF2-40B4-BE49-F238E27FC236}">
              <a16:creationId xmlns:a16="http://schemas.microsoft.com/office/drawing/2014/main" id="{79BF50B2-7E2A-432E-8E38-AE350E8EEA6B}"/>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130175</xdr:rowOff>
    </xdr:from>
    <xdr:to>
      <xdr:col>15</xdr:col>
      <xdr:colOff>101600</xdr:colOff>
      <xdr:row>105</xdr:row>
      <xdr:rowOff>60325</xdr:rowOff>
    </xdr:to>
    <xdr:sp macro="" textlink="">
      <xdr:nvSpPr>
        <xdr:cNvPr id="410" name="フローチャート: 判断 409">
          <a:extLst>
            <a:ext uri="{FF2B5EF4-FFF2-40B4-BE49-F238E27FC236}">
              <a16:creationId xmlns:a16="http://schemas.microsoft.com/office/drawing/2014/main" id="{7ACFB27B-BABD-484A-9E9C-D6EB3B678D6E}"/>
            </a:ext>
          </a:extLst>
        </xdr:cNvPr>
        <xdr:cNvSpPr/>
      </xdr:nvSpPr>
      <xdr:spPr>
        <a:xfrm>
          <a:off x="2857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109220</xdr:rowOff>
    </xdr:from>
    <xdr:to>
      <xdr:col>10</xdr:col>
      <xdr:colOff>165100</xdr:colOff>
      <xdr:row>105</xdr:row>
      <xdr:rowOff>39370</xdr:rowOff>
    </xdr:to>
    <xdr:sp macro="" textlink="">
      <xdr:nvSpPr>
        <xdr:cNvPr id="411" name="フローチャート: 判断 410">
          <a:extLst>
            <a:ext uri="{FF2B5EF4-FFF2-40B4-BE49-F238E27FC236}">
              <a16:creationId xmlns:a16="http://schemas.microsoft.com/office/drawing/2014/main" id="{047859FF-FB7F-4CB3-9460-FA79BC3FD101}"/>
            </a:ext>
          </a:extLst>
        </xdr:cNvPr>
        <xdr:cNvSpPr/>
      </xdr:nvSpPr>
      <xdr:spPr>
        <a:xfrm>
          <a:off x="196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158750</xdr:rowOff>
    </xdr:from>
    <xdr:to>
      <xdr:col>6</xdr:col>
      <xdr:colOff>38100</xdr:colOff>
      <xdr:row>106</xdr:row>
      <xdr:rowOff>88900</xdr:rowOff>
    </xdr:to>
    <xdr:sp macro="" textlink="">
      <xdr:nvSpPr>
        <xdr:cNvPr id="412" name="フローチャート: 判断 411">
          <a:extLst>
            <a:ext uri="{FF2B5EF4-FFF2-40B4-BE49-F238E27FC236}">
              <a16:creationId xmlns:a16="http://schemas.microsoft.com/office/drawing/2014/main" id="{2AE9441B-4019-4B45-AE8A-515AEF573FB3}"/>
            </a:ext>
          </a:extLst>
        </xdr:cNvPr>
        <xdr:cNvSpPr/>
      </xdr:nvSpPr>
      <xdr:spPr>
        <a:xfrm>
          <a:off x="1079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0AC7936-BFCC-40CE-AD56-FE8A4C2029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88127DC-F4EF-4A42-A9CB-CF3DA50C07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D5D6FE5-9EFE-443C-AC84-DDE8B1BC405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A22BAE9-340E-47A9-A0AE-9E8DAF89167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E27D822-142B-475C-A20A-3090F4327E3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xdr:rowOff>
    </xdr:from>
    <xdr:to>
      <xdr:col>24</xdr:col>
      <xdr:colOff>114300</xdr:colOff>
      <xdr:row>101</xdr:row>
      <xdr:rowOff>106045</xdr:rowOff>
    </xdr:to>
    <xdr:sp macro="" textlink="">
      <xdr:nvSpPr>
        <xdr:cNvPr id="418" name="楕円 417">
          <a:extLst>
            <a:ext uri="{FF2B5EF4-FFF2-40B4-BE49-F238E27FC236}">
              <a16:creationId xmlns:a16="http://schemas.microsoft.com/office/drawing/2014/main" id="{EF13EBB4-5AD8-49A1-902E-264A4A23F8B9}"/>
            </a:ext>
          </a:extLst>
        </xdr:cNvPr>
        <xdr:cNvSpPr/>
      </xdr:nvSpPr>
      <xdr:spPr>
        <a:xfrm>
          <a:off x="45847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128922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7282D4CB-898A-43FD-8867-F3B6882401FC}"/>
            </a:ext>
          </a:extLst>
        </xdr:cNvPr>
        <xdr:cNvSpPr txBox="1"/>
      </xdr:nvSpPr>
      <xdr:spPr>
        <a:xfrm>
          <a:off x="4673600" y="1727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133986</xdr:rowOff>
    </xdr:from>
    <xdr:to>
      <xdr:col>20</xdr:col>
      <xdr:colOff>38100</xdr:colOff>
      <xdr:row>101</xdr:row>
      <xdr:rowOff>64136</xdr:rowOff>
    </xdr:to>
    <xdr:sp macro="" textlink="">
      <xdr:nvSpPr>
        <xdr:cNvPr id="420" name="楕円 419">
          <a:extLst>
            <a:ext uri="{FF2B5EF4-FFF2-40B4-BE49-F238E27FC236}">
              <a16:creationId xmlns:a16="http://schemas.microsoft.com/office/drawing/2014/main" id="{4C8DF298-ABF9-475F-8E18-C48905C54901}"/>
            </a:ext>
          </a:extLst>
        </xdr:cNvPr>
        <xdr:cNvSpPr/>
      </xdr:nvSpPr>
      <xdr:spPr>
        <a:xfrm>
          <a:off x="3746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13336</xdr:rowOff>
    </xdr:from>
    <xdr:to>
      <xdr:col>24</xdr:col>
      <xdr:colOff>63500</xdr:colOff>
      <xdr:row>101</xdr:row>
      <xdr:rowOff>55245</xdr:rowOff>
    </xdr:to>
    <xdr:cxnSp macro="">
      <xdr:nvCxnSpPr>
        <xdr:cNvPr id="421" name="直線コネクタ 420">
          <a:extLst>
            <a:ext uri="{FF2B5EF4-FFF2-40B4-BE49-F238E27FC236}">
              <a16:creationId xmlns:a16="http://schemas.microsoft.com/office/drawing/2014/main" id="{3BF1C703-9C5B-427F-8FED-56B7C44CD551}"/>
            </a:ext>
          </a:extLst>
        </xdr:cNvPr>
        <xdr:cNvCxnSpPr/>
      </xdr:nvCxnSpPr>
      <xdr:spPr>
        <a:xfrm>
          <a:off x="3797300" y="173297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92075</xdr:rowOff>
    </xdr:from>
    <xdr:to>
      <xdr:col>15</xdr:col>
      <xdr:colOff>101600</xdr:colOff>
      <xdr:row>101</xdr:row>
      <xdr:rowOff>22225</xdr:rowOff>
    </xdr:to>
    <xdr:sp macro="" textlink="">
      <xdr:nvSpPr>
        <xdr:cNvPr id="422" name="楕円 421">
          <a:extLst>
            <a:ext uri="{FF2B5EF4-FFF2-40B4-BE49-F238E27FC236}">
              <a16:creationId xmlns:a16="http://schemas.microsoft.com/office/drawing/2014/main" id="{0C152281-4094-490C-BF0F-15C3CF757045}"/>
            </a:ext>
          </a:extLst>
        </xdr:cNvPr>
        <xdr:cNvSpPr/>
      </xdr:nvSpPr>
      <xdr:spPr>
        <a:xfrm>
          <a:off x="2857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142875</xdr:rowOff>
    </xdr:from>
    <xdr:to>
      <xdr:col>19</xdr:col>
      <xdr:colOff>177800</xdr:colOff>
      <xdr:row>101</xdr:row>
      <xdr:rowOff>13336</xdr:rowOff>
    </xdr:to>
    <xdr:cxnSp macro="">
      <xdr:nvCxnSpPr>
        <xdr:cNvPr id="423" name="直線コネクタ 422">
          <a:extLst>
            <a:ext uri="{FF2B5EF4-FFF2-40B4-BE49-F238E27FC236}">
              <a16:creationId xmlns:a16="http://schemas.microsoft.com/office/drawing/2014/main" id="{E0F5B070-DD4A-4195-8422-F1D6F0A01FDC}"/>
            </a:ext>
          </a:extLst>
        </xdr:cNvPr>
        <xdr:cNvCxnSpPr/>
      </xdr:nvCxnSpPr>
      <xdr:spPr>
        <a:xfrm>
          <a:off x="2908300" y="172878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48261</xdr:rowOff>
    </xdr:from>
    <xdr:to>
      <xdr:col>10</xdr:col>
      <xdr:colOff>165100</xdr:colOff>
      <xdr:row>100</xdr:row>
      <xdr:rowOff>149861</xdr:rowOff>
    </xdr:to>
    <xdr:sp macro="" textlink="">
      <xdr:nvSpPr>
        <xdr:cNvPr id="424" name="楕円 423">
          <a:extLst>
            <a:ext uri="{FF2B5EF4-FFF2-40B4-BE49-F238E27FC236}">
              <a16:creationId xmlns:a16="http://schemas.microsoft.com/office/drawing/2014/main" id="{E37C8B04-236A-4EC1-AB0C-545AFC29BD5E}"/>
            </a:ext>
          </a:extLst>
        </xdr:cNvPr>
        <xdr:cNvSpPr/>
      </xdr:nvSpPr>
      <xdr:spPr>
        <a:xfrm>
          <a:off x="1968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99061</xdr:rowOff>
    </xdr:from>
    <xdr:to>
      <xdr:col>15</xdr:col>
      <xdr:colOff>50800</xdr:colOff>
      <xdr:row>100</xdr:row>
      <xdr:rowOff>142875</xdr:rowOff>
    </xdr:to>
    <xdr:cxnSp macro="">
      <xdr:nvCxnSpPr>
        <xdr:cNvPr id="425" name="直線コネクタ 424">
          <a:extLst>
            <a:ext uri="{FF2B5EF4-FFF2-40B4-BE49-F238E27FC236}">
              <a16:creationId xmlns:a16="http://schemas.microsoft.com/office/drawing/2014/main" id="{62846075-34FA-4D62-8567-D8293412B2FB}"/>
            </a:ext>
          </a:extLst>
        </xdr:cNvPr>
        <xdr:cNvCxnSpPr/>
      </xdr:nvCxnSpPr>
      <xdr:spPr>
        <a:xfrm>
          <a:off x="2019300" y="172440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6350</xdr:rowOff>
    </xdr:from>
    <xdr:to>
      <xdr:col>6</xdr:col>
      <xdr:colOff>38100</xdr:colOff>
      <xdr:row>100</xdr:row>
      <xdr:rowOff>107950</xdr:rowOff>
    </xdr:to>
    <xdr:sp macro="" textlink="">
      <xdr:nvSpPr>
        <xdr:cNvPr id="426" name="楕円 425">
          <a:extLst>
            <a:ext uri="{FF2B5EF4-FFF2-40B4-BE49-F238E27FC236}">
              <a16:creationId xmlns:a16="http://schemas.microsoft.com/office/drawing/2014/main" id="{62846EBE-7121-4BBB-8710-6AD665421B83}"/>
            </a:ext>
          </a:extLst>
        </xdr:cNvPr>
        <xdr:cNvSpPr/>
      </xdr:nvSpPr>
      <xdr:spPr>
        <a:xfrm>
          <a:off x="1079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57150</xdr:rowOff>
    </xdr:from>
    <xdr:to>
      <xdr:col>10</xdr:col>
      <xdr:colOff>114300</xdr:colOff>
      <xdr:row>100</xdr:row>
      <xdr:rowOff>99061</xdr:rowOff>
    </xdr:to>
    <xdr:cxnSp macro="">
      <xdr:nvCxnSpPr>
        <xdr:cNvPr id="427" name="直線コネクタ 426">
          <a:extLst>
            <a:ext uri="{FF2B5EF4-FFF2-40B4-BE49-F238E27FC236}">
              <a16:creationId xmlns:a16="http://schemas.microsoft.com/office/drawing/2014/main" id="{AB64AA64-64EB-4EBD-B8EA-F873EEBAF306}"/>
            </a:ext>
          </a:extLst>
        </xdr:cNvPr>
        <xdr:cNvCxnSpPr/>
      </xdr:nvCxnSpPr>
      <xdr:spPr>
        <a:xfrm>
          <a:off x="1130300" y="17202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428" name="n_1aveValue【港湾・漁港】&#10;有形固定資産減価償却率">
          <a:extLst>
            <a:ext uri="{FF2B5EF4-FFF2-40B4-BE49-F238E27FC236}">
              <a16:creationId xmlns:a16="http://schemas.microsoft.com/office/drawing/2014/main" id="{834FEFD4-C262-42F1-A245-1580D5F3E3DE}"/>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51452</xdr:rowOff>
    </xdr:from>
    <xdr:ext cx="405111" cy="259045"/>
    <xdr:sp macro="" textlink="">
      <xdr:nvSpPr>
        <xdr:cNvPr id="429" name="n_2aveValue【港湾・漁港】&#10;有形固定資産減価償却率">
          <a:extLst>
            <a:ext uri="{FF2B5EF4-FFF2-40B4-BE49-F238E27FC236}">
              <a16:creationId xmlns:a16="http://schemas.microsoft.com/office/drawing/2014/main" id="{3DF0B1AE-10F5-4A8A-8A8E-FA458670C819}"/>
            </a:ext>
          </a:extLst>
        </xdr:cNvPr>
        <xdr:cNvSpPr txBox="1"/>
      </xdr:nvSpPr>
      <xdr:spPr>
        <a:xfrm>
          <a:off x="2705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30497</xdr:rowOff>
    </xdr:from>
    <xdr:ext cx="405111" cy="259045"/>
    <xdr:sp macro="" textlink="">
      <xdr:nvSpPr>
        <xdr:cNvPr id="430" name="n_3aveValue【港湾・漁港】&#10;有形固定資産減価償却率">
          <a:extLst>
            <a:ext uri="{FF2B5EF4-FFF2-40B4-BE49-F238E27FC236}">
              <a16:creationId xmlns:a16="http://schemas.microsoft.com/office/drawing/2014/main" id="{52BEDD47-2372-4DBD-9EC9-4BE7951F4F99}"/>
            </a:ext>
          </a:extLst>
        </xdr:cNvPr>
        <xdr:cNvSpPr txBox="1"/>
      </xdr:nvSpPr>
      <xdr:spPr>
        <a:xfrm>
          <a:off x="1816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80027</xdr:rowOff>
    </xdr:from>
    <xdr:ext cx="405111" cy="259045"/>
    <xdr:sp macro="" textlink="">
      <xdr:nvSpPr>
        <xdr:cNvPr id="431" name="n_4aveValue【港湾・漁港】&#10;有形固定資産減価償却率">
          <a:extLst>
            <a:ext uri="{FF2B5EF4-FFF2-40B4-BE49-F238E27FC236}">
              <a16:creationId xmlns:a16="http://schemas.microsoft.com/office/drawing/2014/main" id="{78CE19B9-BBF5-40C5-A87D-0E0C9E939197}"/>
            </a:ext>
          </a:extLst>
        </xdr:cNvPr>
        <xdr:cNvSpPr txBox="1"/>
      </xdr:nvSpPr>
      <xdr:spPr>
        <a:xfrm>
          <a:off x="927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80663</xdr:rowOff>
    </xdr:from>
    <xdr:ext cx="340478" cy="259045"/>
    <xdr:sp macro="" textlink="">
      <xdr:nvSpPr>
        <xdr:cNvPr id="432" name="n_1mainValue【港湾・漁港】&#10;有形固定資産減価償却率">
          <a:extLst>
            <a:ext uri="{FF2B5EF4-FFF2-40B4-BE49-F238E27FC236}">
              <a16:creationId xmlns:a16="http://schemas.microsoft.com/office/drawing/2014/main" id="{EFBDBCDF-3F93-449C-A66E-8BFA5778AFE2}"/>
            </a:ext>
          </a:extLst>
        </xdr:cNvPr>
        <xdr:cNvSpPr txBox="1"/>
      </xdr:nvSpPr>
      <xdr:spPr>
        <a:xfrm>
          <a:off x="3614361" y="170542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99</xdr:row>
      <xdr:rowOff>38752</xdr:rowOff>
    </xdr:from>
    <xdr:ext cx="340478" cy="259045"/>
    <xdr:sp macro="" textlink="">
      <xdr:nvSpPr>
        <xdr:cNvPr id="433" name="n_2mainValue【港湾・漁港】&#10;有形固定資産減価償却率">
          <a:extLst>
            <a:ext uri="{FF2B5EF4-FFF2-40B4-BE49-F238E27FC236}">
              <a16:creationId xmlns:a16="http://schemas.microsoft.com/office/drawing/2014/main" id="{07E4A970-66FD-40D2-8B00-0B636E0D4161}"/>
            </a:ext>
          </a:extLst>
        </xdr:cNvPr>
        <xdr:cNvSpPr txBox="1"/>
      </xdr:nvSpPr>
      <xdr:spPr>
        <a:xfrm>
          <a:off x="2738061" y="17012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166388</xdr:rowOff>
    </xdr:from>
    <xdr:ext cx="340478" cy="259045"/>
    <xdr:sp macro="" textlink="">
      <xdr:nvSpPr>
        <xdr:cNvPr id="434" name="n_3mainValue【港湾・漁港】&#10;有形固定資産減価償却率">
          <a:extLst>
            <a:ext uri="{FF2B5EF4-FFF2-40B4-BE49-F238E27FC236}">
              <a16:creationId xmlns:a16="http://schemas.microsoft.com/office/drawing/2014/main" id="{6D6F86D4-525A-4A1A-A066-844E9915B36D}"/>
            </a:ext>
          </a:extLst>
        </xdr:cNvPr>
        <xdr:cNvSpPr txBox="1"/>
      </xdr:nvSpPr>
      <xdr:spPr>
        <a:xfrm>
          <a:off x="1849061" y="1696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124477</xdr:rowOff>
    </xdr:from>
    <xdr:ext cx="340478" cy="259045"/>
    <xdr:sp macro="" textlink="">
      <xdr:nvSpPr>
        <xdr:cNvPr id="435" name="n_4mainValue【港湾・漁港】&#10;有形固定資産減価償却率">
          <a:extLst>
            <a:ext uri="{FF2B5EF4-FFF2-40B4-BE49-F238E27FC236}">
              <a16:creationId xmlns:a16="http://schemas.microsoft.com/office/drawing/2014/main" id="{A8EC7D90-A2A0-4F19-8EA3-980B46D2BC19}"/>
            </a:ext>
          </a:extLst>
        </xdr:cNvPr>
        <xdr:cNvSpPr txBox="1"/>
      </xdr:nvSpPr>
      <xdr:spPr>
        <a:xfrm>
          <a:off x="960061" y="16926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00DB47A-90D9-4B20-95FF-9F3EE669EA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A72F957-D9F7-4805-BE1E-8595495BB2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F2B257F-9493-4420-BB36-6E9AA6B7F0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59D57CF-F8DA-4080-89C9-269FD3ACE8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088430B-7D32-4A07-AB78-ADF624A909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4CA2206-07D0-4E5F-8022-6425D0FA0D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AEA0A01-4E84-4D88-9620-4067B43A93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6B9B7ED-7C89-4057-9ADC-94C1CE1E6B0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838435F-D0B2-45FD-9E6C-C61CEBD9071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7BF5596-9F86-4A49-90E6-29356315A68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501A4D3E-209B-482D-B969-BE23DB7B591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a:extLst>
            <a:ext uri="{FF2B5EF4-FFF2-40B4-BE49-F238E27FC236}">
              <a16:creationId xmlns:a16="http://schemas.microsoft.com/office/drawing/2014/main" id="{A8369A1A-678A-41EE-89D1-8A4069DB277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554A100A-1DF9-47C1-9E4C-D44495BD24F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9" name="テキスト ボックス 448">
          <a:extLst>
            <a:ext uri="{FF2B5EF4-FFF2-40B4-BE49-F238E27FC236}">
              <a16:creationId xmlns:a16="http://schemas.microsoft.com/office/drawing/2014/main" id="{3B13A03E-2988-4F3D-92CE-5BA656CB4E9E}"/>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5B4BD077-FBD0-4594-86E9-67F5C947BF7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1" name="テキスト ボックス 450">
          <a:extLst>
            <a:ext uri="{FF2B5EF4-FFF2-40B4-BE49-F238E27FC236}">
              <a16:creationId xmlns:a16="http://schemas.microsoft.com/office/drawing/2014/main" id="{976F4E2E-AABF-4913-84DA-B4A7A88ABE7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B53159D-6DA4-4224-B542-8A8A43AE2F2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3" name="テキスト ボックス 452">
          <a:extLst>
            <a:ext uri="{FF2B5EF4-FFF2-40B4-BE49-F238E27FC236}">
              <a16:creationId xmlns:a16="http://schemas.microsoft.com/office/drawing/2014/main" id="{7A7E93AB-44D2-441A-BEAC-F05566C93D0E}"/>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5350B05A-B6F1-49CA-8B16-6798484627B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5" name="テキスト ボックス 454">
          <a:extLst>
            <a:ext uri="{FF2B5EF4-FFF2-40B4-BE49-F238E27FC236}">
              <a16:creationId xmlns:a16="http://schemas.microsoft.com/office/drawing/2014/main" id="{ECADEE0C-930D-4E18-BB90-983A9AB574A2}"/>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640CCB8-D320-4503-96DB-B57F397C09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154F2F1E-2490-44C6-AB67-F1C09C54D64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3ABB0DB5-D20F-4281-9A55-8D3FEB908C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121400</xdr:rowOff>
    </xdr:from>
    <xdr:to>
      <xdr:col>54</xdr:col>
      <xdr:colOff>189865</xdr:colOff>
      <xdr:row>108</xdr:row>
      <xdr:rowOff>141683</xdr:rowOff>
    </xdr:to>
    <xdr:cxnSp macro="">
      <xdr:nvCxnSpPr>
        <xdr:cNvPr id="459" name="直線コネクタ 458">
          <a:extLst>
            <a:ext uri="{FF2B5EF4-FFF2-40B4-BE49-F238E27FC236}">
              <a16:creationId xmlns:a16="http://schemas.microsoft.com/office/drawing/2014/main" id="{D8EC349D-502B-4091-BC84-CF9FF1E6C44D}"/>
            </a:ext>
          </a:extLst>
        </xdr:cNvPr>
        <xdr:cNvCxnSpPr/>
      </xdr:nvCxnSpPr>
      <xdr:spPr>
        <a:xfrm flipV="1">
          <a:off x="10476865" y="17094950"/>
          <a:ext cx="0" cy="156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145510</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22EB4C2A-F215-42B0-9CA6-3D9685941CCB}"/>
            </a:ext>
          </a:extLst>
        </xdr:cNvPr>
        <xdr:cNvSpPr txBox="1"/>
      </xdr:nvSpPr>
      <xdr:spPr>
        <a:xfrm>
          <a:off x="10515600" y="1866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141683</xdr:rowOff>
    </xdr:from>
    <xdr:to>
      <xdr:col>55</xdr:col>
      <xdr:colOff>88900</xdr:colOff>
      <xdr:row>108</xdr:row>
      <xdr:rowOff>141683</xdr:rowOff>
    </xdr:to>
    <xdr:cxnSp macro="">
      <xdr:nvCxnSpPr>
        <xdr:cNvPr id="461" name="直線コネクタ 460">
          <a:extLst>
            <a:ext uri="{FF2B5EF4-FFF2-40B4-BE49-F238E27FC236}">
              <a16:creationId xmlns:a16="http://schemas.microsoft.com/office/drawing/2014/main" id="{7EC22CE2-2DED-4C2A-B36F-297F1569C6F5}"/>
            </a:ext>
          </a:extLst>
        </xdr:cNvPr>
        <xdr:cNvCxnSpPr/>
      </xdr:nvCxnSpPr>
      <xdr:spPr>
        <a:xfrm>
          <a:off x="10388600" y="1865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68077</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E27A7232-8C23-4EF7-85E6-933DAB362F33}"/>
            </a:ext>
          </a:extLst>
        </xdr:cNvPr>
        <xdr:cNvSpPr txBox="1"/>
      </xdr:nvSpPr>
      <xdr:spPr>
        <a:xfrm>
          <a:off x="10515600" y="1687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121400</xdr:rowOff>
    </xdr:from>
    <xdr:to>
      <xdr:col>55</xdr:col>
      <xdr:colOff>88900</xdr:colOff>
      <xdr:row>99</xdr:row>
      <xdr:rowOff>121400</xdr:rowOff>
    </xdr:to>
    <xdr:cxnSp macro="">
      <xdr:nvCxnSpPr>
        <xdr:cNvPr id="463" name="直線コネクタ 462">
          <a:extLst>
            <a:ext uri="{FF2B5EF4-FFF2-40B4-BE49-F238E27FC236}">
              <a16:creationId xmlns:a16="http://schemas.microsoft.com/office/drawing/2014/main" id="{A0CFBB08-8614-48FB-A87D-AE70C36A8DB7}"/>
            </a:ext>
          </a:extLst>
        </xdr:cNvPr>
        <xdr:cNvCxnSpPr/>
      </xdr:nvCxnSpPr>
      <xdr:spPr>
        <a:xfrm>
          <a:off x="10388600" y="170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84641</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A3CB3EF8-D991-4F02-B5D5-68910B393479}"/>
            </a:ext>
          </a:extLst>
        </xdr:cNvPr>
        <xdr:cNvSpPr txBox="1"/>
      </xdr:nvSpPr>
      <xdr:spPr>
        <a:xfrm>
          <a:off x="10515600" y="1757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61764</xdr:rowOff>
    </xdr:from>
    <xdr:to>
      <xdr:col>55</xdr:col>
      <xdr:colOff>50800</xdr:colOff>
      <xdr:row>103</xdr:row>
      <xdr:rowOff>163364</xdr:rowOff>
    </xdr:to>
    <xdr:sp macro="" textlink="">
      <xdr:nvSpPr>
        <xdr:cNvPr id="465" name="フローチャート: 判断 464">
          <a:extLst>
            <a:ext uri="{FF2B5EF4-FFF2-40B4-BE49-F238E27FC236}">
              <a16:creationId xmlns:a16="http://schemas.microsoft.com/office/drawing/2014/main" id="{78CF5ABD-B97C-4288-A175-144C98B3E99D}"/>
            </a:ext>
          </a:extLst>
        </xdr:cNvPr>
        <xdr:cNvSpPr/>
      </xdr:nvSpPr>
      <xdr:spPr>
        <a:xfrm>
          <a:off x="10426700" y="17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44630</xdr:rowOff>
    </xdr:from>
    <xdr:to>
      <xdr:col>50</xdr:col>
      <xdr:colOff>165100</xdr:colOff>
      <xdr:row>103</xdr:row>
      <xdr:rowOff>146230</xdr:rowOff>
    </xdr:to>
    <xdr:sp macro="" textlink="">
      <xdr:nvSpPr>
        <xdr:cNvPr id="466" name="フローチャート: 判断 465">
          <a:extLst>
            <a:ext uri="{FF2B5EF4-FFF2-40B4-BE49-F238E27FC236}">
              <a16:creationId xmlns:a16="http://schemas.microsoft.com/office/drawing/2014/main" id="{8EE3195E-3CE2-4E4E-8CCE-295F7837972D}"/>
            </a:ext>
          </a:extLst>
        </xdr:cNvPr>
        <xdr:cNvSpPr/>
      </xdr:nvSpPr>
      <xdr:spPr>
        <a:xfrm>
          <a:off x="9588500" y="177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139046</xdr:rowOff>
    </xdr:from>
    <xdr:to>
      <xdr:col>46</xdr:col>
      <xdr:colOff>38100</xdr:colOff>
      <xdr:row>102</xdr:row>
      <xdr:rowOff>69196</xdr:rowOff>
    </xdr:to>
    <xdr:sp macro="" textlink="">
      <xdr:nvSpPr>
        <xdr:cNvPr id="467" name="フローチャート: 判断 466">
          <a:extLst>
            <a:ext uri="{FF2B5EF4-FFF2-40B4-BE49-F238E27FC236}">
              <a16:creationId xmlns:a16="http://schemas.microsoft.com/office/drawing/2014/main" id="{85521FAA-5566-443C-8B48-222F1FCC5D1C}"/>
            </a:ext>
          </a:extLst>
        </xdr:cNvPr>
        <xdr:cNvSpPr/>
      </xdr:nvSpPr>
      <xdr:spPr>
        <a:xfrm>
          <a:off x="8699500" y="174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87937</xdr:rowOff>
    </xdr:from>
    <xdr:to>
      <xdr:col>41</xdr:col>
      <xdr:colOff>101600</xdr:colOff>
      <xdr:row>101</xdr:row>
      <xdr:rowOff>18087</xdr:rowOff>
    </xdr:to>
    <xdr:sp macro="" textlink="">
      <xdr:nvSpPr>
        <xdr:cNvPr id="468" name="フローチャート: 判断 467">
          <a:extLst>
            <a:ext uri="{FF2B5EF4-FFF2-40B4-BE49-F238E27FC236}">
              <a16:creationId xmlns:a16="http://schemas.microsoft.com/office/drawing/2014/main" id="{218D39E8-AF2A-4BCC-BA7D-0CF7D9347015}"/>
            </a:ext>
          </a:extLst>
        </xdr:cNvPr>
        <xdr:cNvSpPr/>
      </xdr:nvSpPr>
      <xdr:spPr>
        <a:xfrm>
          <a:off x="7810500" y="172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170371</xdr:rowOff>
    </xdr:from>
    <xdr:to>
      <xdr:col>36</xdr:col>
      <xdr:colOff>165100</xdr:colOff>
      <xdr:row>102</xdr:row>
      <xdr:rowOff>100521</xdr:rowOff>
    </xdr:to>
    <xdr:sp macro="" textlink="">
      <xdr:nvSpPr>
        <xdr:cNvPr id="469" name="フローチャート: 判断 468">
          <a:extLst>
            <a:ext uri="{FF2B5EF4-FFF2-40B4-BE49-F238E27FC236}">
              <a16:creationId xmlns:a16="http://schemas.microsoft.com/office/drawing/2014/main" id="{5D05D550-C3E4-4078-9F0D-A1E447A3D132}"/>
            </a:ext>
          </a:extLst>
        </xdr:cNvPr>
        <xdr:cNvSpPr/>
      </xdr:nvSpPr>
      <xdr:spPr>
        <a:xfrm>
          <a:off x="6921500" y="1748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B5FA59F-1B86-42B0-9DCD-1337949F2E0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826872A-A303-41E1-9B15-68D5DFF45E6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3E77562-1D59-40A9-89F4-FBCD801F86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CF231F5-F4A4-4E42-96A9-C0E17CF60F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30C8E42-3963-4668-91C2-4A0EF8CA2A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147479</xdr:rowOff>
    </xdr:from>
    <xdr:to>
      <xdr:col>55</xdr:col>
      <xdr:colOff>50800</xdr:colOff>
      <xdr:row>107</xdr:row>
      <xdr:rowOff>77629</xdr:rowOff>
    </xdr:to>
    <xdr:sp macro="" textlink="">
      <xdr:nvSpPr>
        <xdr:cNvPr id="475" name="楕円 474">
          <a:extLst>
            <a:ext uri="{FF2B5EF4-FFF2-40B4-BE49-F238E27FC236}">
              <a16:creationId xmlns:a16="http://schemas.microsoft.com/office/drawing/2014/main" id="{9B3FD341-935B-45D5-B7EC-3CAC49212E54}"/>
            </a:ext>
          </a:extLst>
        </xdr:cNvPr>
        <xdr:cNvSpPr/>
      </xdr:nvSpPr>
      <xdr:spPr>
        <a:xfrm>
          <a:off x="10426700" y="183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125906</xdr:rowOff>
    </xdr:from>
    <xdr:ext cx="599010" cy="259045"/>
    <xdr:sp macro="" textlink="">
      <xdr:nvSpPr>
        <xdr:cNvPr id="476" name="【港湾・漁港】&#10;一人当たり有形固定資産（償却資産）額該当値テキスト">
          <a:extLst>
            <a:ext uri="{FF2B5EF4-FFF2-40B4-BE49-F238E27FC236}">
              <a16:creationId xmlns:a16="http://schemas.microsoft.com/office/drawing/2014/main" id="{2C7394B7-93BE-4CBB-AFD9-87E1C7130A79}"/>
            </a:ext>
          </a:extLst>
        </xdr:cNvPr>
        <xdr:cNvSpPr txBox="1"/>
      </xdr:nvSpPr>
      <xdr:spPr>
        <a:xfrm>
          <a:off x="10515600" y="1829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157538</xdr:rowOff>
    </xdr:from>
    <xdr:to>
      <xdr:col>50</xdr:col>
      <xdr:colOff>165100</xdr:colOff>
      <xdr:row>107</xdr:row>
      <xdr:rowOff>87688</xdr:rowOff>
    </xdr:to>
    <xdr:sp macro="" textlink="">
      <xdr:nvSpPr>
        <xdr:cNvPr id="477" name="楕円 476">
          <a:extLst>
            <a:ext uri="{FF2B5EF4-FFF2-40B4-BE49-F238E27FC236}">
              <a16:creationId xmlns:a16="http://schemas.microsoft.com/office/drawing/2014/main" id="{E3488B53-5B5C-4DF2-BAC4-48983700BCFC}"/>
            </a:ext>
          </a:extLst>
        </xdr:cNvPr>
        <xdr:cNvSpPr/>
      </xdr:nvSpPr>
      <xdr:spPr>
        <a:xfrm>
          <a:off x="9588500" y="183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26829</xdr:rowOff>
    </xdr:from>
    <xdr:to>
      <xdr:col>55</xdr:col>
      <xdr:colOff>0</xdr:colOff>
      <xdr:row>107</xdr:row>
      <xdr:rowOff>36888</xdr:rowOff>
    </xdr:to>
    <xdr:cxnSp macro="">
      <xdr:nvCxnSpPr>
        <xdr:cNvPr id="478" name="直線コネクタ 477">
          <a:extLst>
            <a:ext uri="{FF2B5EF4-FFF2-40B4-BE49-F238E27FC236}">
              <a16:creationId xmlns:a16="http://schemas.microsoft.com/office/drawing/2014/main" id="{A07817E9-C012-4711-B09E-0608F5D6C504}"/>
            </a:ext>
          </a:extLst>
        </xdr:cNvPr>
        <xdr:cNvCxnSpPr/>
      </xdr:nvCxnSpPr>
      <xdr:spPr>
        <a:xfrm flipV="1">
          <a:off x="9639300" y="18371979"/>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160575</xdr:rowOff>
    </xdr:from>
    <xdr:to>
      <xdr:col>46</xdr:col>
      <xdr:colOff>38100</xdr:colOff>
      <xdr:row>107</xdr:row>
      <xdr:rowOff>90725</xdr:rowOff>
    </xdr:to>
    <xdr:sp macro="" textlink="">
      <xdr:nvSpPr>
        <xdr:cNvPr id="479" name="楕円 478">
          <a:extLst>
            <a:ext uri="{FF2B5EF4-FFF2-40B4-BE49-F238E27FC236}">
              <a16:creationId xmlns:a16="http://schemas.microsoft.com/office/drawing/2014/main" id="{61FB2C2B-1A32-47F9-A8DF-1C974BF95DCB}"/>
            </a:ext>
          </a:extLst>
        </xdr:cNvPr>
        <xdr:cNvSpPr/>
      </xdr:nvSpPr>
      <xdr:spPr>
        <a:xfrm>
          <a:off x="8699500" y="183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36888</xdr:rowOff>
    </xdr:from>
    <xdr:to>
      <xdr:col>50</xdr:col>
      <xdr:colOff>114300</xdr:colOff>
      <xdr:row>107</xdr:row>
      <xdr:rowOff>39925</xdr:rowOff>
    </xdr:to>
    <xdr:cxnSp macro="">
      <xdr:nvCxnSpPr>
        <xdr:cNvPr id="480" name="直線コネクタ 479">
          <a:extLst>
            <a:ext uri="{FF2B5EF4-FFF2-40B4-BE49-F238E27FC236}">
              <a16:creationId xmlns:a16="http://schemas.microsoft.com/office/drawing/2014/main" id="{DECFE947-BFF7-4985-9A95-39C1C6B0688E}"/>
            </a:ext>
          </a:extLst>
        </xdr:cNvPr>
        <xdr:cNvCxnSpPr/>
      </xdr:nvCxnSpPr>
      <xdr:spPr>
        <a:xfrm flipV="1">
          <a:off x="8750300" y="18382038"/>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171180</xdr:rowOff>
    </xdr:from>
    <xdr:to>
      <xdr:col>41</xdr:col>
      <xdr:colOff>101600</xdr:colOff>
      <xdr:row>107</xdr:row>
      <xdr:rowOff>101330</xdr:rowOff>
    </xdr:to>
    <xdr:sp macro="" textlink="">
      <xdr:nvSpPr>
        <xdr:cNvPr id="481" name="楕円 480">
          <a:extLst>
            <a:ext uri="{FF2B5EF4-FFF2-40B4-BE49-F238E27FC236}">
              <a16:creationId xmlns:a16="http://schemas.microsoft.com/office/drawing/2014/main" id="{383B5C5F-B2F7-4CA5-831D-F4F43114E622}"/>
            </a:ext>
          </a:extLst>
        </xdr:cNvPr>
        <xdr:cNvSpPr/>
      </xdr:nvSpPr>
      <xdr:spPr>
        <a:xfrm>
          <a:off x="7810500" y="183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39925</xdr:rowOff>
    </xdr:from>
    <xdr:to>
      <xdr:col>45</xdr:col>
      <xdr:colOff>177800</xdr:colOff>
      <xdr:row>107</xdr:row>
      <xdr:rowOff>50530</xdr:rowOff>
    </xdr:to>
    <xdr:cxnSp macro="">
      <xdr:nvCxnSpPr>
        <xdr:cNvPr id="482" name="直線コネクタ 481">
          <a:extLst>
            <a:ext uri="{FF2B5EF4-FFF2-40B4-BE49-F238E27FC236}">
              <a16:creationId xmlns:a16="http://schemas.microsoft.com/office/drawing/2014/main" id="{521240E2-E660-4509-931D-309EDAA1B94C}"/>
            </a:ext>
          </a:extLst>
        </xdr:cNvPr>
        <xdr:cNvCxnSpPr/>
      </xdr:nvCxnSpPr>
      <xdr:spPr>
        <a:xfrm flipV="1">
          <a:off x="7861300" y="18385075"/>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656</xdr:rowOff>
    </xdr:from>
    <xdr:to>
      <xdr:col>36</xdr:col>
      <xdr:colOff>165100</xdr:colOff>
      <xdr:row>107</xdr:row>
      <xdr:rowOff>102256</xdr:rowOff>
    </xdr:to>
    <xdr:sp macro="" textlink="">
      <xdr:nvSpPr>
        <xdr:cNvPr id="483" name="楕円 482">
          <a:extLst>
            <a:ext uri="{FF2B5EF4-FFF2-40B4-BE49-F238E27FC236}">
              <a16:creationId xmlns:a16="http://schemas.microsoft.com/office/drawing/2014/main" id="{5497811F-87FD-41FF-B0C0-CC49BC75862A}"/>
            </a:ext>
          </a:extLst>
        </xdr:cNvPr>
        <xdr:cNvSpPr/>
      </xdr:nvSpPr>
      <xdr:spPr>
        <a:xfrm>
          <a:off x="6921500" y="1834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50530</xdr:rowOff>
    </xdr:from>
    <xdr:to>
      <xdr:col>41</xdr:col>
      <xdr:colOff>50800</xdr:colOff>
      <xdr:row>107</xdr:row>
      <xdr:rowOff>51456</xdr:rowOff>
    </xdr:to>
    <xdr:cxnSp macro="">
      <xdr:nvCxnSpPr>
        <xdr:cNvPr id="484" name="直線コネクタ 483">
          <a:extLst>
            <a:ext uri="{FF2B5EF4-FFF2-40B4-BE49-F238E27FC236}">
              <a16:creationId xmlns:a16="http://schemas.microsoft.com/office/drawing/2014/main" id="{0E51F546-A96B-49EA-B36D-6303CE104EB4}"/>
            </a:ext>
          </a:extLst>
        </xdr:cNvPr>
        <xdr:cNvCxnSpPr/>
      </xdr:nvCxnSpPr>
      <xdr:spPr>
        <a:xfrm flipV="1">
          <a:off x="6972300" y="18395680"/>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162757</xdr:rowOff>
    </xdr:from>
    <xdr:ext cx="599010" cy="259045"/>
    <xdr:sp macro="" textlink="">
      <xdr:nvSpPr>
        <xdr:cNvPr id="485" name="n_1aveValue【港湾・漁港】&#10;一人当たり有形固定資産（償却資産）額">
          <a:extLst>
            <a:ext uri="{FF2B5EF4-FFF2-40B4-BE49-F238E27FC236}">
              <a16:creationId xmlns:a16="http://schemas.microsoft.com/office/drawing/2014/main" id="{B18E5240-E46A-4D52-9126-D0F62C8D2FB4}"/>
            </a:ext>
          </a:extLst>
        </xdr:cNvPr>
        <xdr:cNvSpPr txBox="1"/>
      </xdr:nvSpPr>
      <xdr:spPr>
        <a:xfrm>
          <a:off x="9327095" y="1747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85723</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id="{3DE3E7C1-E8E2-46A5-9A95-A3DA5D99F70F}"/>
            </a:ext>
          </a:extLst>
        </xdr:cNvPr>
        <xdr:cNvSpPr txBox="1"/>
      </xdr:nvSpPr>
      <xdr:spPr>
        <a:xfrm>
          <a:off x="8450795" y="1723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34614</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2C305A47-EE25-4BE5-84EF-BA5F03C213DE}"/>
            </a:ext>
          </a:extLst>
        </xdr:cNvPr>
        <xdr:cNvSpPr txBox="1"/>
      </xdr:nvSpPr>
      <xdr:spPr>
        <a:xfrm>
          <a:off x="7516205" y="170081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117048</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8184EE29-78D7-4F57-9816-0E87326E77C5}"/>
            </a:ext>
          </a:extLst>
        </xdr:cNvPr>
        <xdr:cNvSpPr txBox="1"/>
      </xdr:nvSpPr>
      <xdr:spPr>
        <a:xfrm>
          <a:off x="6672795" y="1726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78815</xdr:rowOff>
    </xdr:from>
    <xdr:ext cx="599010" cy="259045"/>
    <xdr:sp macro="" textlink="">
      <xdr:nvSpPr>
        <xdr:cNvPr id="489" name="n_1mainValue【港湾・漁港】&#10;一人当たり有形固定資産（償却資産）額">
          <a:extLst>
            <a:ext uri="{FF2B5EF4-FFF2-40B4-BE49-F238E27FC236}">
              <a16:creationId xmlns:a16="http://schemas.microsoft.com/office/drawing/2014/main" id="{E6E2BDC4-7071-424B-A861-3E8203D6CE59}"/>
            </a:ext>
          </a:extLst>
        </xdr:cNvPr>
        <xdr:cNvSpPr txBox="1"/>
      </xdr:nvSpPr>
      <xdr:spPr>
        <a:xfrm>
          <a:off x="9327095" y="1842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81852</xdr:rowOff>
    </xdr:from>
    <xdr:ext cx="599010" cy="259045"/>
    <xdr:sp macro="" textlink="">
      <xdr:nvSpPr>
        <xdr:cNvPr id="490" name="n_2mainValue【港湾・漁港】&#10;一人当たり有形固定資産（償却資産）額">
          <a:extLst>
            <a:ext uri="{FF2B5EF4-FFF2-40B4-BE49-F238E27FC236}">
              <a16:creationId xmlns:a16="http://schemas.microsoft.com/office/drawing/2014/main" id="{B5EEF454-5ABE-4BF0-9AB7-1694234B0699}"/>
            </a:ext>
          </a:extLst>
        </xdr:cNvPr>
        <xdr:cNvSpPr txBox="1"/>
      </xdr:nvSpPr>
      <xdr:spPr>
        <a:xfrm>
          <a:off x="8450795" y="1842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92457</xdr:rowOff>
    </xdr:from>
    <xdr:ext cx="599010" cy="259045"/>
    <xdr:sp macro="" textlink="">
      <xdr:nvSpPr>
        <xdr:cNvPr id="491" name="n_3mainValue【港湾・漁港】&#10;一人当たり有形固定資産（償却資産）額">
          <a:extLst>
            <a:ext uri="{FF2B5EF4-FFF2-40B4-BE49-F238E27FC236}">
              <a16:creationId xmlns:a16="http://schemas.microsoft.com/office/drawing/2014/main" id="{0F0E7D4E-415E-49F0-914A-1DE08DDAB00C}"/>
            </a:ext>
          </a:extLst>
        </xdr:cNvPr>
        <xdr:cNvSpPr txBox="1"/>
      </xdr:nvSpPr>
      <xdr:spPr>
        <a:xfrm>
          <a:off x="7561795" y="1843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93383</xdr:rowOff>
    </xdr:from>
    <xdr:ext cx="599010" cy="259045"/>
    <xdr:sp macro="" textlink="">
      <xdr:nvSpPr>
        <xdr:cNvPr id="492" name="n_4mainValue【港湾・漁港】&#10;一人当たり有形固定資産（償却資産）額">
          <a:extLst>
            <a:ext uri="{FF2B5EF4-FFF2-40B4-BE49-F238E27FC236}">
              <a16:creationId xmlns:a16="http://schemas.microsoft.com/office/drawing/2014/main" id="{050E0C3E-A2BC-4BCD-B70D-E179DC845938}"/>
            </a:ext>
          </a:extLst>
        </xdr:cNvPr>
        <xdr:cNvSpPr txBox="1"/>
      </xdr:nvSpPr>
      <xdr:spPr>
        <a:xfrm>
          <a:off x="6672795" y="1843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3CB65070-27FA-4B04-97C3-41FB5B81EA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91775F0-3AB2-4473-A7E4-F919ADB05C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FCE46A9E-B5F8-4831-8D28-66CA39CCF9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C6D39D7B-AA31-4898-8F0F-DBAA7CEECF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C72F05A0-EAFB-4AF3-8FAA-B55581186E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458A9DE-1C8F-474B-9841-1AAFDB6468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F3F8A00-A53D-481E-B5EC-6B42244896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161E1C1-D9E0-482B-97E2-ECA45D17B6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7D19325F-B8A9-48FE-A63F-563EE7C9EC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C432B73B-5245-4CAF-8840-F7CE70AA12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F8F9B82B-5250-42A4-9927-B0FCBE9901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68BECA62-B551-41DA-AA88-E91AF92DBD6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5DF80EB3-D40D-43FD-871D-624602B88F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A519BB30-9758-4F57-8DD7-BA9F13ED655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A2CA4AB7-FC91-4271-9583-B19FE62D42A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E6CA8801-EB9F-4FA9-80E5-849BA6EA036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72BC211D-DE14-45E0-936F-517F34C62F6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79ACA097-5017-4F5C-B140-77AD2E37025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3B6755E8-2B16-4B47-B1C8-988D24199E3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1976E91-57F7-4D01-9CB2-E01BA125B2B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E721910E-4FD7-4A5E-91A5-947EB806F4F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EA2A5290-E0F3-48BB-A064-D7506953707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B2617D34-E742-4305-B3DB-D9340EC93ED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A15572E9-B297-40CD-9999-BBE8A2E0DE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611283F4-5F12-4685-842D-EB005F198A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83B0302F-9A07-4B79-AEAD-80652FAF09ED}"/>
            </a:ext>
          </a:extLst>
        </xdr:cNvPr>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2D099120-EB74-4523-B0C3-BD7D5DE1339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CA448343-CF63-4532-93AF-28DB82A8592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521" name="【認定こども園・幼稚園・保育所】&#10;有形固定資産減価償却率最大値テキスト">
          <a:extLst>
            <a:ext uri="{FF2B5EF4-FFF2-40B4-BE49-F238E27FC236}">
              <a16:creationId xmlns:a16="http://schemas.microsoft.com/office/drawing/2014/main" id="{87E35EA1-5A22-4B7C-BAE8-C5B3FC14962E}"/>
            </a:ext>
          </a:extLst>
        </xdr:cNvPr>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522" name="直線コネクタ 521">
          <a:extLst>
            <a:ext uri="{FF2B5EF4-FFF2-40B4-BE49-F238E27FC236}">
              <a16:creationId xmlns:a16="http://schemas.microsoft.com/office/drawing/2014/main" id="{72B2ED89-52C2-4026-A4A8-F6C3844F2B17}"/>
            </a:ext>
          </a:extLst>
        </xdr:cNvPr>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41383</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87E8913F-E90A-4C2A-806B-169B0BD8DAD0}"/>
            </a:ext>
          </a:extLst>
        </xdr:cNvPr>
        <xdr:cNvSpPr txBox="1"/>
      </xdr:nvSpPr>
      <xdr:spPr>
        <a:xfrm>
          <a:off x="163576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524" name="フローチャート: 判断 523">
          <a:extLst>
            <a:ext uri="{FF2B5EF4-FFF2-40B4-BE49-F238E27FC236}">
              <a16:creationId xmlns:a16="http://schemas.microsoft.com/office/drawing/2014/main" id="{EC17C49B-FC6F-4598-B0BE-6386B9732E7E}"/>
            </a:ext>
          </a:extLst>
        </xdr:cNvPr>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525" name="フローチャート: 判断 524">
          <a:extLst>
            <a:ext uri="{FF2B5EF4-FFF2-40B4-BE49-F238E27FC236}">
              <a16:creationId xmlns:a16="http://schemas.microsoft.com/office/drawing/2014/main" id="{E7B60D7D-1874-4479-B531-2BD25ECB53CC}"/>
            </a:ext>
          </a:extLst>
        </xdr:cNvPr>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526" name="フローチャート: 判断 525">
          <a:extLst>
            <a:ext uri="{FF2B5EF4-FFF2-40B4-BE49-F238E27FC236}">
              <a16:creationId xmlns:a16="http://schemas.microsoft.com/office/drawing/2014/main" id="{2DF5841A-9168-4543-AA7E-FCE6C1A9DC71}"/>
            </a:ext>
          </a:extLst>
        </xdr:cNvPr>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527" name="フローチャート: 判断 526">
          <a:extLst>
            <a:ext uri="{FF2B5EF4-FFF2-40B4-BE49-F238E27FC236}">
              <a16:creationId xmlns:a16="http://schemas.microsoft.com/office/drawing/2014/main" id="{0F4D5C2A-4DCC-498E-A55C-D54FF69A8F12}"/>
            </a:ext>
          </a:extLst>
        </xdr:cNvPr>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528" name="フローチャート: 判断 527">
          <a:extLst>
            <a:ext uri="{FF2B5EF4-FFF2-40B4-BE49-F238E27FC236}">
              <a16:creationId xmlns:a16="http://schemas.microsoft.com/office/drawing/2014/main" id="{89BF4E24-F555-495A-A276-6EF6821CED5C}"/>
            </a:ext>
          </a:extLst>
        </xdr:cNvPr>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BC543A9-C3FA-4675-A7F1-E7C8857F8C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192095A-B305-46D2-B767-64D343D433E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66A8D73-1D75-473F-B1B2-32DC33DCD6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7FCCAFB-C5B9-46D2-B151-D85F16480E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104881E-0AA3-4736-9447-584C9BA2E4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28666</xdr:rowOff>
    </xdr:from>
    <xdr:to>
      <xdr:col>85</xdr:col>
      <xdr:colOff>177800</xdr:colOff>
      <xdr:row>33</xdr:row>
      <xdr:rowOff>130266</xdr:rowOff>
    </xdr:to>
    <xdr:sp macro="" textlink="">
      <xdr:nvSpPr>
        <xdr:cNvPr id="534" name="楕円 533">
          <a:extLst>
            <a:ext uri="{FF2B5EF4-FFF2-40B4-BE49-F238E27FC236}">
              <a16:creationId xmlns:a16="http://schemas.microsoft.com/office/drawing/2014/main" id="{56AAAEDF-E8A2-441B-8F07-4E3E2BE839D4}"/>
            </a:ext>
          </a:extLst>
        </xdr:cNvPr>
        <xdr:cNvSpPr/>
      </xdr:nvSpPr>
      <xdr:spPr>
        <a:xfrm>
          <a:off x="16268700" y="56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153143</xdr:rowOff>
    </xdr:from>
    <xdr:ext cx="340478" cy="259045"/>
    <xdr:sp macro="" textlink="">
      <xdr:nvSpPr>
        <xdr:cNvPr id="535" name="【認定こども園・幼稚園・保育所】&#10;有形固定資産減価償却率該当値テキスト">
          <a:extLst>
            <a:ext uri="{FF2B5EF4-FFF2-40B4-BE49-F238E27FC236}">
              <a16:creationId xmlns:a16="http://schemas.microsoft.com/office/drawing/2014/main" id="{39437F16-5F9F-45B6-B760-9F1FDB777C0C}"/>
            </a:ext>
          </a:extLst>
        </xdr:cNvPr>
        <xdr:cNvSpPr txBox="1"/>
      </xdr:nvSpPr>
      <xdr:spPr>
        <a:xfrm>
          <a:off x="16357600" y="5639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162560</xdr:rowOff>
    </xdr:from>
    <xdr:to>
      <xdr:col>81</xdr:col>
      <xdr:colOff>101600</xdr:colOff>
      <xdr:row>33</xdr:row>
      <xdr:rowOff>92710</xdr:rowOff>
    </xdr:to>
    <xdr:sp macro="" textlink="">
      <xdr:nvSpPr>
        <xdr:cNvPr id="536" name="楕円 535">
          <a:extLst>
            <a:ext uri="{FF2B5EF4-FFF2-40B4-BE49-F238E27FC236}">
              <a16:creationId xmlns:a16="http://schemas.microsoft.com/office/drawing/2014/main" id="{2BBA396C-F686-4866-A6D2-E45FFCD74EE4}"/>
            </a:ext>
          </a:extLst>
        </xdr:cNvPr>
        <xdr:cNvSpPr/>
      </xdr:nvSpPr>
      <xdr:spPr>
        <a:xfrm>
          <a:off x="15430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41910</xdr:rowOff>
    </xdr:from>
    <xdr:to>
      <xdr:col>85</xdr:col>
      <xdr:colOff>127000</xdr:colOff>
      <xdr:row>33</xdr:row>
      <xdr:rowOff>79466</xdr:rowOff>
    </xdr:to>
    <xdr:cxnSp macro="">
      <xdr:nvCxnSpPr>
        <xdr:cNvPr id="537" name="直線コネクタ 536">
          <a:extLst>
            <a:ext uri="{FF2B5EF4-FFF2-40B4-BE49-F238E27FC236}">
              <a16:creationId xmlns:a16="http://schemas.microsoft.com/office/drawing/2014/main" id="{F374B8E8-9134-40BD-BB72-8F7DEB286C11}"/>
            </a:ext>
          </a:extLst>
        </xdr:cNvPr>
        <xdr:cNvCxnSpPr/>
      </xdr:nvCxnSpPr>
      <xdr:spPr>
        <a:xfrm>
          <a:off x="15481300" y="569976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125004</xdr:rowOff>
    </xdr:from>
    <xdr:to>
      <xdr:col>76</xdr:col>
      <xdr:colOff>165100</xdr:colOff>
      <xdr:row>33</xdr:row>
      <xdr:rowOff>55154</xdr:rowOff>
    </xdr:to>
    <xdr:sp macro="" textlink="">
      <xdr:nvSpPr>
        <xdr:cNvPr id="538" name="楕円 537">
          <a:extLst>
            <a:ext uri="{FF2B5EF4-FFF2-40B4-BE49-F238E27FC236}">
              <a16:creationId xmlns:a16="http://schemas.microsoft.com/office/drawing/2014/main" id="{471C3AAB-3023-417C-BBD2-FB44F87016EA}"/>
            </a:ext>
          </a:extLst>
        </xdr:cNvPr>
        <xdr:cNvSpPr/>
      </xdr:nvSpPr>
      <xdr:spPr>
        <a:xfrm>
          <a:off x="14541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4354</xdr:rowOff>
    </xdr:from>
    <xdr:to>
      <xdr:col>81</xdr:col>
      <xdr:colOff>50800</xdr:colOff>
      <xdr:row>33</xdr:row>
      <xdr:rowOff>41910</xdr:rowOff>
    </xdr:to>
    <xdr:cxnSp macro="">
      <xdr:nvCxnSpPr>
        <xdr:cNvPr id="539" name="直線コネクタ 538">
          <a:extLst>
            <a:ext uri="{FF2B5EF4-FFF2-40B4-BE49-F238E27FC236}">
              <a16:creationId xmlns:a16="http://schemas.microsoft.com/office/drawing/2014/main" id="{28EAD52F-B661-40B9-BC5C-EBDA6E5B1837}"/>
            </a:ext>
          </a:extLst>
        </xdr:cNvPr>
        <xdr:cNvCxnSpPr/>
      </xdr:nvCxnSpPr>
      <xdr:spPr>
        <a:xfrm>
          <a:off x="14592300" y="566220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36830</xdr:rowOff>
    </xdr:from>
    <xdr:to>
      <xdr:col>72</xdr:col>
      <xdr:colOff>38100</xdr:colOff>
      <xdr:row>35</xdr:row>
      <xdr:rowOff>138430</xdr:rowOff>
    </xdr:to>
    <xdr:sp macro="" textlink="">
      <xdr:nvSpPr>
        <xdr:cNvPr id="540" name="楕円 539">
          <a:extLst>
            <a:ext uri="{FF2B5EF4-FFF2-40B4-BE49-F238E27FC236}">
              <a16:creationId xmlns:a16="http://schemas.microsoft.com/office/drawing/2014/main" id="{F210DA2F-E74F-494B-A74B-8B55BAC20999}"/>
            </a:ext>
          </a:extLst>
        </xdr:cNvPr>
        <xdr:cNvSpPr/>
      </xdr:nvSpPr>
      <xdr:spPr>
        <a:xfrm>
          <a:off x="13652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4354</xdr:rowOff>
    </xdr:from>
    <xdr:to>
      <xdr:col>76</xdr:col>
      <xdr:colOff>114300</xdr:colOff>
      <xdr:row>35</xdr:row>
      <xdr:rowOff>87630</xdr:rowOff>
    </xdr:to>
    <xdr:cxnSp macro="">
      <xdr:nvCxnSpPr>
        <xdr:cNvPr id="541" name="直線コネクタ 540">
          <a:extLst>
            <a:ext uri="{FF2B5EF4-FFF2-40B4-BE49-F238E27FC236}">
              <a16:creationId xmlns:a16="http://schemas.microsoft.com/office/drawing/2014/main" id="{8F972EE6-D28B-42B8-AC5C-C3554A139D66}"/>
            </a:ext>
          </a:extLst>
        </xdr:cNvPr>
        <xdr:cNvCxnSpPr/>
      </xdr:nvCxnSpPr>
      <xdr:spPr>
        <a:xfrm flipV="1">
          <a:off x="13703300" y="5662204"/>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72753</xdr:rowOff>
    </xdr:from>
    <xdr:to>
      <xdr:col>67</xdr:col>
      <xdr:colOff>101600</xdr:colOff>
      <xdr:row>40</xdr:row>
      <xdr:rowOff>2903</xdr:rowOff>
    </xdr:to>
    <xdr:sp macro="" textlink="">
      <xdr:nvSpPr>
        <xdr:cNvPr id="542" name="楕円 541">
          <a:extLst>
            <a:ext uri="{FF2B5EF4-FFF2-40B4-BE49-F238E27FC236}">
              <a16:creationId xmlns:a16="http://schemas.microsoft.com/office/drawing/2014/main" id="{FD937794-6D84-4F02-9599-75E8C79F8109}"/>
            </a:ext>
          </a:extLst>
        </xdr:cNvPr>
        <xdr:cNvSpPr/>
      </xdr:nvSpPr>
      <xdr:spPr>
        <a:xfrm>
          <a:off x="1276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87630</xdr:rowOff>
    </xdr:from>
    <xdr:to>
      <xdr:col>71</xdr:col>
      <xdr:colOff>177800</xdr:colOff>
      <xdr:row>39</xdr:row>
      <xdr:rowOff>123553</xdr:rowOff>
    </xdr:to>
    <xdr:cxnSp macro="">
      <xdr:nvCxnSpPr>
        <xdr:cNvPr id="543" name="直線コネクタ 542">
          <a:extLst>
            <a:ext uri="{FF2B5EF4-FFF2-40B4-BE49-F238E27FC236}">
              <a16:creationId xmlns:a16="http://schemas.microsoft.com/office/drawing/2014/main" id="{896BF9FE-2B95-4E21-A5F3-7E9485CC0D11}"/>
            </a:ext>
          </a:extLst>
        </xdr:cNvPr>
        <xdr:cNvCxnSpPr/>
      </xdr:nvCxnSpPr>
      <xdr:spPr>
        <a:xfrm flipV="1">
          <a:off x="12814300" y="6088380"/>
          <a:ext cx="889000" cy="7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17285F20-F00A-4209-AB39-C147BFBBBEA9}"/>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103431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C4E347E3-BC59-4866-81F0-3CAF4E76DCB2}"/>
            </a:ext>
          </a:extLst>
        </xdr:cNvPr>
        <xdr:cNvSpPr txBox="1"/>
      </xdr:nvSpPr>
      <xdr:spPr>
        <a:xfrm>
          <a:off x="14389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121393</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8D176EB2-E2CC-4437-B33F-888C580E4E84}"/>
            </a:ext>
          </a:extLst>
        </xdr:cNvPr>
        <xdr:cNvSpPr txBox="1"/>
      </xdr:nvSpPr>
      <xdr:spPr>
        <a:xfrm>
          <a:off x="13500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E50AE3E9-5B06-459D-832A-6E1E3EBB89A3}"/>
            </a:ext>
          </a:extLst>
        </xdr:cNvPr>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109237</xdr:rowOff>
    </xdr:from>
    <xdr:ext cx="340478" cy="259045"/>
    <xdr:sp macro="" textlink="">
      <xdr:nvSpPr>
        <xdr:cNvPr id="548" name="n_1mainValue【認定こども園・幼稚園・保育所】&#10;有形固定資産減価償却率">
          <a:extLst>
            <a:ext uri="{FF2B5EF4-FFF2-40B4-BE49-F238E27FC236}">
              <a16:creationId xmlns:a16="http://schemas.microsoft.com/office/drawing/2014/main" id="{7AE7B868-A241-471F-960C-814A8B4F3E15}"/>
            </a:ext>
          </a:extLst>
        </xdr:cNvPr>
        <xdr:cNvSpPr txBox="1"/>
      </xdr:nvSpPr>
      <xdr:spPr>
        <a:xfrm>
          <a:off x="15298361" y="5424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71681</xdr:rowOff>
    </xdr:from>
    <xdr:ext cx="340478" cy="259045"/>
    <xdr:sp macro="" textlink="">
      <xdr:nvSpPr>
        <xdr:cNvPr id="549" name="n_2mainValue【認定こども園・幼稚園・保育所】&#10;有形固定資産減価償却率">
          <a:extLst>
            <a:ext uri="{FF2B5EF4-FFF2-40B4-BE49-F238E27FC236}">
              <a16:creationId xmlns:a16="http://schemas.microsoft.com/office/drawing/2014/main" id="{8058A3CF-DA77-41A4-A8F9-363135DAEE29}"/>
            </a:ext>
          </a:extLst>
        </xdr:cNvPr>
        <xdr:cNvSpPr txBox="1"/>
      </xdr:nvSpPr>
      <xdr:spPr>
        <a:xfrm>
          <a:off x="14422061" y="538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154957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A61AFE3E-15EC-4FF1-8E66-A778B9C318D7}"/>
            </a:ext>
          </a:extLst>
        </xdr:cNvPr>
        <xdr:cNvSpPr txBox="1"/>
      </xdr:nvSpPr>
      <xdr:spPr>
        <a:xfrm>
          <a:off x="13500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165480</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260B2FF2-BD6A-4232-A4F2-1C05CEDC5161}"/>
            </a:ext>
          </a:extLst>
        </xdr:cNvPr>
        <xdr:cNvSpPr txBox="1"/>
      </xdr:nvSpPr>
      <xdr:spPr>
        <a:xfrm>
          <a:off x="12611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431529C4-E0B9-44BF-83B9-A4C7A095F4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4C6BE2B1-8967-428B-900E-7AB798803F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7A23068E-EF21-4EF7-88F3-A7AB3F5717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3BE6846F-E637-4AFF-8869-1DAAA0BA87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55609C23-6098-4C1E-A5B1-BACC0BE37C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12D14EA-BB6F-48D0-AA98-40FD2DE319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D157CA3-1BB8-412C-AB38-BED01633AD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3DA5CCE-6392-44E7-AA67-F2328D24DA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E793FA0-751F-4624-A310-7AB996EBC8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28DEEA56-24E9-4393-A02B-FF379736FC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BC287E0-83F8-4295-AD72-B6B7A4220B1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67A3A477-37EF-4999-96AE-CF4A869EE7A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CCFE7A-F014-4C84-A4D9-DACE958B042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F5E955A7-8A3E-47FC-A67A-299FB506CAC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BD5547FB-28A8-4002-88A6-DDFB4F60F72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9E4D77ED-73BF-4DDC-8F0C-BECFAC736D2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A93D4517-ED66-46B9-A229-25F156DA20C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7D389DE3-D3D9-4696-8761-070ABCA3AEE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A6F80190-F7EA-4AC1-82A3-89C394EC065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6D1B9F92-3754-4806-8B85-47321E97DBD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74317E2A-1C6E-45E5-B343-303E75F137E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715F3155-A1EE-4618-8361-D5FDEFA26B9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F4739D8-1054-4BF9-ACE3-E9DD49E535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82A4600F-984A-45A9-B92E-B880547376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2A0F5334-8891-4178-A0C7-EC7C0D8E02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577" name="直線コネクタ 576">
          <a:extLst>
            <a:ext uri="{FF2B5EF4-FFF2-40B4-BE49-F238E27FC236}">
              <a16:creationId xmlns:a16="http://schemas.microsoft.com/office/drawing/2014/main" id="{02069AA3-B53A-47DD-AC93-256D57D260F9}"/>
            </a:ext>
          </a:extLst>
        </xdr:cNvPr>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AC87E30F-978A-4545-8534-49F5EAB2416D}"/>
            </a:ext>
          </a:extLst>
        </xdr:cNvPr>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579" name="直線コネクタ 578">
          <a:extLst>
            <a:ext uri="{FF2B5EF4-FFF2-40B4-BE49-F238E27FC236}">
              <a16:creationId xmlns:a16="http://schemas.microsoft.com/office/drawing/2014/main" id="{4512EB67-E3B8-45D0-8222-234E75D62247}"/>
            </a:ext>
          </a:extLst>
        </xdr:cNvPr>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7A2D0D6-F3C0-4F72-8D29-129ADAD9F22B}"/>
            </a:ext>
          </a:extLst>
        </xdr:cNvPr>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581" name="直線コネクタ 580">
          <a:extLst>
            <a:ext uri="{FF2B5EF4-FFF2-40B4-BE49-F238E27FC236}">
              <a16:creationId xmlns:a16="http://schemas.microsoft.com/office/drawing/2014/main" id="{ADDB0986-AA96-408D-A3FA-ED22E7493B80}"/>
            </a:ext>
          </a:extLst>
        </xdr:cNvPr>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BE83D11-EC93-40FF-B899-9FB9AB86E3F3}"/>
            </a:ext>
          </a:extLst>
        </xdr:cNvPr>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583" name="フローチャート: 判断 582">
          <a:extLst>
            <a:ext uri="{FF2B5EF4-FFF2-40B4-BE49-F238E27FC236}">
              <a16:creationId xmlns:a16="http://schemas.microsoft.com/office/drawing/2014/main" id="{2EE1ECCF-11CC-41DC-97EC-69854A17CAB0}"/>
            </a:ext>
          </a:extLst>
        </xdr:cNvPr>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84" name="フローチャート: 判断 583">
          <a:extLst>
            <a:ext uri="{FF2B5EF4-FFF2-40B4-BE49-F238E27FC236}">
              <a16:creationId xmlns:a16="http://schemas.microsoft.com/office/drawing/2014/main" id="{6654722F-7F95-4824-93F9-CE2EEB8B1422}"/>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585" name="フローチャート: 判断 584">
          <a:extLst>
            <a:ext uri="{FF2B5EF4-FFF2-40B4-BE49-F238E27FC236}">
              <a16:creationId xmlns:a16="http://schemas.microsoft.com/office/drawing/2014/main" id="{97597822-E3B1-4C39-BB33-100865A7DECB}"/>
            </a:ext>
          </a:extLst>
        </xdr:cNvPr>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586" name="フローチャート: 判断 585">
          <a:extLst>
            <a:ext uri="{FF2B5EF4-FFF2-40B4-BE49-F238E27FC236}">
              <a16:creationId xmlns:a16="http://schemas.microsoft.com/office/drawing/2014/main" id="{49875DDF-6245-40B9-A5D2-D8C90867B348}"/>
            </a:ext>
          </a:extLst>
        </xdr:cNvPr>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587" name="フローチャート: 判断 586">
          <a:extLst>
            <a:ext uri="{FF2B5EF4-FFF2-40B4-BE49-F238E27FC236}">
              <a16:creationId xmlns:a16="http://schemas.microsoft.com/office/drawing/2014/main" id="{8D0F826D-2275-46BE-83DE-B1A1B38126D0}"/>
            </a:ext>
          </a:extLst>
        </xdr:cNvPr>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B01B9DA-B70B-4041-9E1E-8E2BB638D8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D7038B8-6386-4D4E-9FB8-92081B33AC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269B7C9-5C47-479E-B555-E0946BFA09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3D3FC13-81BB-4DE5-9ABE-A6917A1DFA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48EEA6B-903B-4A03-84D1-B081C3837D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98878</xdr:rowOff>
    </xdr:from>
    <xdr:to>
      <xdr:col>116</xdr:col>
      <xdr:colOff>114300</xdr:colOff>
      <xdr:row>34</xdr:row>
      <xdr:rowOff>29028</xdr:rowOff>
    </xdr:to>
    <xdr:sp macro="" textlink="">
      <xdr:nvSpPr>
        <xdr:cNvPr id="593" name="楕円 592">
          <a:extLst>
            <a:ext uri="{FF2B5EF4-FFF2-40B4-BE49-F238E27FC236}">
              <a16:creationId xmlns:a16="http://schemas.microsoft.com/office/drawing/2014/main" id="{E5C7607E-4B50-497D-83E1-D62A66E70D9D}"/>
            </a:ext>
          </a:extLst>
        </xdr:cNvPr>
        <xdr:cNvSpPr/>
      </xdr:nvSpPr>
      <xdr:spPr>
        <a:xfrm>
          <a:off x="221107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51905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C97223B8-C811-4408-BE66-141F685BF314}"/>
            </a:ext>
          </a:extLst>
        </xdr:cNvPr>
        <xdr:cNvSpPr txBox="1"/>
      </xdr:nvSpPr>
      <xdr:spPr>
        <a:xfrm>
          <a:off x="22199600" y="57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148953</xdr:rowOff>
    </xdr:from>
    <xdr:to>
      <xdr:col>112</xdr:col>
      <xdr:colOff>38100</xdr:colOff>
      <xdr:row>34</xdr:row>
      <xdr:rowOff>79103</xdr:rowOff>
    </xdr:to>
    <xdr:sp macro="" textlink="">
      <xdr:nvSpPr>
        <xdr:cNvPr id="595" name="楕円 594">
          <a:extLst>
            <a:ext uri="{FF2B5EF4-FFF2-40B4-BE49-F238E27FC236}">
              <a16:creationId xmlns:a16="http://schemas.microsoft.com/office/drawing/2014/main" id="{D9636199-0806-4DA2-9EC8-30EBABDB6A8C}"/>
            </a:ext>
          </a:extLst>
        </xdr:cNvPr>
        <xdr:cNvSpPr/>
      </xdr:nvSpPr>
      <xdr:spPr>
        <a:xfrm>
          <a:off x="21272500" y="58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149678</xdr:rowOff>
    </xdr:from>
    <xdr:to>
      <xdr:col>116</xdr:col>
      <xdr:colOff>63500</xdr:colOff>
      <xdr:row>34</xdr:row>
      <xdr:rowOff>28303</xdr:rowOff>
    </xdr:to>
    <xdr:cxnSp macro="">
      <xdr:nvCxnSpPr>
        <xdr:cNvPr id="596" name="直線コネクタ 595">
          <a:extLst>
            <a:ext uri="{FF2B5EF4-FFF2-40B4-BE49-F238E27FC236}">
              <a16:creationId xmlns:a16="http://schemas.microsoft.com/office/drawing/2014/main" id="{42A4406C-0B60-4173-97F3-741AB8492A8B}"/>
            </a:ext>
          </a:extLst>
        </xdr:cNvPr>
        <xdr:cNvCxnSpPr/>
      </xdr:nvCxnSpPr>
      <xdr:spPr>
        <a:xfrm flipV="1">
          <a:off x="21323300" y="5807528"/>
          <a:ext cx="8382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164193</xdr:rowOff>
    </xdr:from>
    <xdr:to>
      <xdr:col>107</xdr:col>
      <xdr:colOff>101600</xdr:colOff>
      <xdr:row>34</xdr:row>
      <xdr:rowOff>94343</xdr:rowOff>
    </xdr:to>
    <xdr:sp macro="" textlink="">
      <xdr:nvSpPr>
        <xdr:cNvPr id="597" name="楕円 596">
          <a:extLst>
            <a:ext uri="{FF2B5EF4-FFF2-40B4-BE49-F238E27FC236}">
              <a16:creationId xmlns:a16="http://schemas.microsoft.com/office/drawing/2014/main" id="{FCE501C8-3D75-42CD-958C-E9D1B655902B}"/>
            </a:ext>
          </a:extLst>
        </xdr:cNvPr>
        <xdr:cNvSpPr/>
      </xdr:nvSpPr>
      <xdr:spPr>
        <a:xfrm>
          <a:off x="20383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28303</xdr:rowOff>
    </xdr:from>
    <xdr:to>
      <xdr:col>111</xdr:col>
      <xdr:colOff>177800</xdr:colOff>
      <xdr:row>34</xdr:row>
      <xdr:rowOff>43543</xdr:rowOff>
    </xdr:to>
    <xdr:cxnSp macro="">
      <xdr:nvCxnSpPr>
        <xdr:cNvPr id="598" name="直線コネクタ 597">
          <a:extLst>
            <a:ext uri="{FF2B5EF4-FFF2-40B4-BE49-F238E27FC236}">
              <a16:creationId xmlns:a16="http://schemas.microsoft.com/office/drawing/2014/main" id="{DD783129-C9B1-456B-B1FE-B66E187573FC}"/>
            </a:ext>
          </a:extLst>
        </xdr:cNvPr>
        <xdr:cNvCxnSpPr/>
      </xdr:nvCxnSpPr>
      <xdr:spPr>
        <a:xfrm flipV="1">
          <a:off x="20434300" y="585760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141333</xdr:rowOff>
    </xdr:from>
    <xdr:to>
      <xdr:col>98</xdr:col>
      <xdr:colOff>38100</xdr:colOff>
      <xdr:row>40</xdr:row>
      <xdr:rowOff>71483</xdr:rowOff>
    </xdr:to>
    <xdr:sp macro="" textlink="">
      <xdr:nvSpPr>
        <xdr:cNvPr id="599" name="楕円 598">
          <a:extLst>
            <a:ext uri="{FF2B5EF4-FFF2-40B4-BE49-F238E27FC236}">
              <a16:creationId xmlns:a16="http://schemas.microsoft.com/office/drawing/2014/main" id="{7A22C8A2-1112-467D-AC7D-59398BE6459A}"/>
            </a:ext>
          </a:extLst>
        </xdr:cNvPr>
        <xdr:cNvSpPr/>
      </xdr:nvSpPr>
      <xdr:spPr>
        <a:xfrm>
          <a:off x="18605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43015</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A0770D8D-33FD-48F6-8A60-78B1D87B09C7}"/>
            </a:ext>
          </a:extLst>
        </xdr:cNvPr>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5D10475C-E28C-46BB-BAEE-F1CE79BA650D}"/>
            </a:ext>
          </a:extLst>
        </xdr:cNvPr>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22696</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32263007-894E-4BB1-B4A3-32954342E041}"/>
            </a:ext>
          </a:extLst>
        </xdr:cNvPr>
        <xdr:cNvSpPr txBox="1"/>
      </xdr:nvSpPr>
      <xdr:spPr>
        <a:xfrm>
          <a:off x="19310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F550F4CC-8CEF-4D96-90CD-0F5AAFB93007}"/>
            </a:ext>
          </a:extLst>
        </xdr:cNvPr>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95630</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9EACDE8-B190-4E1E-B5EA-D1CCDF904769}"/>
            </a:ext>
          </a:extLst>
        </xdr:cNvPr>
        <xdr:cNvSpPr txBox="1"/>
      </xdr:nvSpPr>
      <xdr:spPr>
        <a:xfrm>
          <a:off x="21075727" y="558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110870</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868962A4-4009-4810-B446-6CD04B812D05}"/>
            </a:ext>
          </a:extLst>
        </xdr:cNvPr>
        <xdr:cNvSpPr txBox="1"/>
      </xdr:nvSpPr>
      <xdr:spPr>
        <a:xfrm>
          <a:off x="20199427" y="55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62610</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53D08AAB-AE97-4B05-AEAF-6C097F5C18E3}"/>
            </a:ext>
          </a:extLst>
        </xdr:cNvPr>
        <xdr:cNvSpPr txBox="1"/>
      </xdr:nvSpPr>
      <xdr:spPr>
        <a:xfrm>
          <a:off x="18421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DF90E64D-9BC3-49B6-ABB8-E9821A0A22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6021DA4C-57CC-4B20-BF3F-BE6FF37C4F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5FD834AD-8ACF-42F7-B73D-9686CC2D18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C406A84-1255-4518-A723-EB32737788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F6D2C1A-4782-4B86-A60C-AB69617479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9DB66902-B191-48F5-A542-DFA171A96D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D5D3DC2-BEC7-4DC2-85DE-C06AA48AA0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C9948D0-A421-4A0A-89F6-2C469362F5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FCA7238-53F0-4A6C-9B6F-6F125C1AE0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8CF6A4A-F24E-4EF2-9872-A6AAB8651B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3EFA327-6333-4625-ABBB-D75C7E7DC4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F42C9A51-F49B-48A9-A7E1-D901AAF3E6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16AEA4F0-7702-428C-8120-0E4CAF8EE65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6FB56B6-6367-4730-9D1F-FBDCE88AB7E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684D7C43-E079-4A7C-A89C-5B684C0E7B5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BD9E26BA-DD15-46EC-B1E5-54D35C0E90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CCE02070-2A31-438C-B124-259BEB96ABC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7F1453D2-A317-4E5F-BBC7-50B2741FE21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5CD1C63F-BD4B-4921-9905-1C2CCBBF5C3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8DCD6922-DD1A-4A1F-BE2E-7021418DA5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3C65338C-3DD8-4D90-B806-619910DC43B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998A8C71-D1C8-4EA1-9B92-0B6F9F25E1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5C811B38-F1B7-4C53-B497-EB3E40B1C56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672D6316-CF93-41BC-A61E-D7AE67AE48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631" name="直線コネクタ 630">
          <a:extLst>
            <a:ext uri="{FF2B5EF4-FFF2-40B4-BE49-F238E27FC236}">
              <a16:creationId xmlns:a16="http://schemas.microsoft.com/office/drawing/2014/main" id="{ED9EF5BB-6F24-4579-BDF6-AAA4C1010CC1}"/>
            </a:ext>
          </a:extLst>
        </xdr:cNvPr>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3B1E1AB1-DDFA-43B9-9ED5-FF77EB4744CF}"/>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633" name="直線コネクタ 632">
          <a:extLst>
            <a:ext uri="{FF2B5EF4-FFF2-40B4-BE49-F238E27FC236}">
              <a16:creationId xmlns:a16="http://schemas.microsoft.com/office/drawing/2014/main" id="{95EA743D-5BE9-49FC-944C-6ACD9E8B8ABF}"/>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5485AE06-47F1-4FED-BC7B-7409148B3D23}"/>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5" name="直線コネクタ 634">
          <a:extLst>
            <a:ext uri="{FF2B5EF4-FFF2-40B4-BE49-F238E27FC236}">
              <a16:creationId xmlns:a16="http://schemas.microsoft.com/office/drawing/2014/main" id="{4124A8B8-DA9C-4860-8BD2-D57BDD237BF6}"/>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9C4325B3-60F3-4498-A99F-75EE814A31A9}"/>
            </a:ext>
          </a:extLst>
        </xdr:cNvPr>
        <xdr:cNvSpPr txBox="1"/>
      </xdr:nvSpPr>
      <xdr:spPr>
        <a:xfrm>
          <a:off x="1635760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637" name="フローチャート: 判断 636">
          <a:extLst>
            <a:ext uri="{FF2B5EF4-FFF2-40B4-BE49-F238E27FC236}">
              <a16:creationId xmlns:a16="http://schemas.microsoft.com/office/drawing/2014/main" id="{F4A02378-9CFC-484B-84CE-C7B5F2B4FA1B}"/>
            </a:ext>
          </a:extLst>
        </xdr:cNvPr>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638" name="フローチャート: 判断 637">
          <a:extLst>
            <a:ext uri="{FF2B5EF4-FFF2-40B4-BE49-F238E27FC236}">
              <a16:creationId xmlns:a16="http://schemas.microsoft.com/office/drawing/2014/main" id="{A3D58AB9-A636-4F4E-9328-17BF05306B4B}"/>
            </a:ext>
          </a:extLst>
        </xdr:cNvPr>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639" name="フローチャート: 判断 638">
          <a:extLst>
            <a:ext uri="{FF2B5EF4-FFF2-40B4-BE49-F238E27FC236}">
              <a16:creationId xmlns:a16="http://schemas.microsoft.com/office/drawing/2014/main" id="{D651C5FA-FF08-47F4-B93F-46F047037DFF}"/>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0" name="フローチャート: 判断 639">
          <a:extLst>
            <a:ext uri="{FF2B5EF4-FFF2-40B4-BE49-F238E27FC236}">
              <a16:creationId xmlns:a16="http://schemas.microsoft.com/office/drawing/2014/main" id="{FF52D052-A226-4D10-9D2B-40ADDF9DB207}"/>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41" name="フローチャート: 判断 640">
          <a:extLst>
            <a:ext uri="{FF2B5EF4-FFF2-40B4-BE49-F238E27FC236}">
              <a16:creationId xmlns:a16="http://schemas.microsoft.com/office/drawing/2014/main" id="{FDBA27A3-6761-4C4C-AF20-1505F421649A}"/>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06D2D04-4D0D-4CC2-9CE3-097B6DB19E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716AA32-1D38-487A-9178-035C778C2E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D69A9FA-8F31-48D0-9E21-64EF08CA5B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941FA24-BF1C-40AB-8FBF-6A038F0172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14EC03C-35AB-4E92-9CA2-FFCAEDB7EA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99695</xdr:rowOff>
    </xdr:from>
    <xdr:to>
      <xdr:col>85</xdr:col>
      <xdr:colOff>177800</xdr:colOff>
      <xdr:row>58</xdr:row>
      <xdr:rowOff>29845</xdr:rowOff>
    </xdr:to>
    <xdr:sp macro="" textlink="">
      <xdr:nvSpPr>
        <xdr:cNvPr id="647" name="楕円 646">
          <a:extLst>
            <a:ext uri="{FF2B5EF4-FFF2-40B4-BE49-F238E27FC236}">
              <a16:creationId xmlns:a16="http://schemas.microsoft.com/office/drawing/2014/main" id="{5883790D-A16C-4946-AF00-40172DD6ED2F}"/>
            </a:ext>
          </a:extLst>
        </xdr:cNvPr>
        <xdr:cNvSpPr/>
      </xdr:nvSpPr>
      <xdr:spPr>
        <a:xfrm>
          <a:off x="16268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122572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DFE73E67-EF9A-4B72-8962-FF94916705FB}"/>
            </a:ext>
          </a:extLst>
        </xdr:cNvPr>
        <xdr:cNvSpPr txBox="1"/>
      </xdr:nvSpPr>
      <xdr:spPr>
        <a:xfrm>
          <a:off x="1635760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44450</xdr:rowOff>
    </xdr:from>
    <xdr:to>
      <xdr:col>81</xdr:col>
      <xdr:colOff>101600</xdr:colOff>
      <xdr:row>57</xdr:row>
      <xdr:rowOff>146050</xdr:rowOff>
    </xdr:to>
    <xdr:sp macro="" textlink="">
      <xdr:nvSpPr>
        <xdr:cNvPr id="649" name="楕円 648">
          <a:extLst>
            <a:ext uri="{FF2B5EF4-FFF2-40B4-BE49-F238E27FC236}">
              <a16:creationId xmlns:a16="http://schemas.microsoft.com/office/drawing/2014/main" id="{18F8FC16-329A-4564-A516-8543A19767B6}"/>
            </a:ext>
          </a:extLst>
        </xdr:cNvPr>
        <xdr:cNvSpPr/>
      </xdr:nvSpPr>
      <xdr:spPr>
        <a:xfrm>
          <a:off x="1543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95250</xdr:rowOff>
    </xdr:from>
    <xdr:to>
      <xdr:col>85</xdr:col>
      <xdr:colOff>127000</xdr:colOff>
      <xdr:row>57</xdr:row>
      <xdr:rowOff>150495</xdr:rowOff>
    </xdr:to>
    <xdr:cxnSp macro="">
      <xdr:nvCxnSpPr>
        <xdr:cNvPr id="650" name="直線コネクタ 649">
          <a:extLst>
            <a:ext uri="{FF2B5EF4-FFF2-40B4-BE49-F238E27FC236}">
              <a16:creationId xmlns:a16="http://schemas.microsoft.com/office/drawing/2014/main" id="{F3B2594C-134B-41EC-BB51-C250D265E2E7}"/>
            </a:ext>
          </a:extLst>
        </xdr:cNvPr>
        <xdr:cNvCxnSpPr/>
      </xdr:nvCxnSpPr>
      <xdr:spPr>
        <a:xfrm>
          <a:off x="15481300" y="98679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160655</xdr:rowOff>
    </xdr:from>
    <xdr:to>
      <xdr:col>76</xdr:col>
      <xdr:colOff>165100</xdr:colOff>
      <xdr:row>57</xdr:row>
      <xdr:rowOff>90805</xdr:rowOff>
    </xdr:to>
    <xdr:sp macro="" textlink="">
      <xdr:nvSpPr>
        <xdr:cNvPr id="651" name="楕円 650">
          <a:extLst>
            <a:ext uri="{FF2B5EF4-FFF2-40B4-BE49-F238E27FC236}">
              <a16:creationId xmlns:a16="http://schemas.microsoft.com/office/drawing/2014/main" id="{75BB9BDB-918E-44DF-BAD7-829C7069865D}"/>
            </a:ext>
          </a:extLst>
        </xdr:cNvPr>
        <xdr:cNvSpPr/>
      </xdr:nvSpPr>
      <xdr:spPr>
        <a:xfrm>
          <a:off x="14541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40005</xdr:rowOff>
    </xdr:from>
    <xdr:to>
      <xdr:col>81</xdr:col>
      <xdr:colOff>50800</xdr:colOff>
      <xdr:row>57</xdr:row>
      <xdr:rowOff>95250</xdr:rowOff>
    </xdr:to>
    <xdr:cxnSp macro="">
      <xdr:nvCxnSpPr>
        <xdr:cNvPr id="652" name="直線コネクタ 651">
          <a:extLst>
            <a:ext uri="{FF2B5EF4-FFF2-40B4-BE49-F238E27FC236}">
              <a16:creationId xmlns:a16="http://schemas.microsoft.com/office/drawing/2014/main" id="{B0ED1757-EC26-4940-8F85-646008F6A1C3}"/>
            </a:ext>
          </a:extLst>
        </xdr:cNvPr>
        <xdr:cNvCxnSpPr/>
      </xdr:nvCxnSpPr>
      <xdr:spPr>
        <a:xfrm>
          <a:off x="14592300" y="98126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109220</xdr:rowOff>
    </xdr:from>
    <xdr:to>
      <xdr:col>72</xdr:col>
      <xdr:colOff>38100</xdr:colOff>
      <xdr:row>57</xdr:row>
      <xdr:rowOff>39370</xdr:rowOff>
    </xdr:to>
    <xdr:sp macro="" textlink="">
      <xdr:nvSpPr>
        <xdr:cNvPr id="653" name="楕円 652">
          <a:extLst>
            <a:ext uri="{FF2B5EF4-FFF2-40B4-BE49-F238E27FC236}">
              <a16:creationId xmlns:a16="http://schemas.microsoft.com/office/drawing/2014/main" id="{983D653B-A944-4C1F-9401-13E03D579E51}"/>
            </a:ext>
          </a:extLst>
        </xdr:cNvPr>
        <xdr:cNvSpPr/>
      </xdr:nvSpPr>
      <xdr:spPr>
        <a:xfrm>
          <a:off x="13652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160020</xdr:rowOff>
    </xdr:from>
    <xdr:to>
      <xdr:col>76</xdr:col>
      <xdr:colOff>114300</xdr:colOff>
      <xdr:row>57</xdr:row>
      <xdr:rowOff>40005</xdr:rowOff>
    </xdr:to>
    <xdr:cxnSp macro="">
      <xdr:nvCxnSpPr>
        <xdr:cNvPr id="654" name="直線コネクタ 653">
          <a:extLst>
            <a:ext uri="{FF2B5EF4-FFF2-40B4-BE49-F238E27FC236}">
              <a16:creationId xmlns:a16="http://schemas.microsoft.com/office/drawing/2014/main" id="{8A6975A5-F5BA-4CC6-BDB9-97B3331000D5}"/>
            </a:ext>
          </a:extLst>
        </xdr:cNvPr>
        <xdr:cNvCxnSpPr/>
      </xdr:nvCxnSpPr>
      <xdr:spPr>
        <a:xfrm>
          <a:off x="13703300" y="9761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126365</xdr:rowOff>
    </xdr:from>
    <xdr:to>
      <xdr:col>67</xdr:col>
      <xdr:colOff>101600</xdr:colOff>
      <xdr:row>57</xdr:row>
      <xdr:rowOff>56515</xdr:rowOff>
    </xdr:to>
    <xdr:sp macro="" textlink="">
      <xdr:nvSpPr>
        <xdr:cNvPr id="655" name="楕円 654">
          <a:extLst>
            <a:ext uri="{FF2B5EF4-FFF2-40B4-BE49-F238E27FC236}">
              <a16:creationId xmlns:a16="http://schemas.microsoft.com/office/drawing/2014/main" id="{9EBE7C9E-2677-4F27-8901-E2BB3683ACD4}"/>
            </a:ext>
          </a:extLst>
        </xdr:cNvPr>
        <xdr:cNvSpPr/>
      </xdr:nvSpPr>
      <xdr:spPr>
        <a:xfrm>
          <a:off x="12763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160020</xdr:rowOff>
    </xdr:from>
    <xdr:to>
      <xdr:col>71</xdr:col>
      <xdr:colOff>177800</xdr:colOff>
      <xdr:row>57</xdr:row>
      <xdr:rowOff>5715</xdr:rowOff>
    </xdr:to>
    <xdr:cxnSp macro="">
      <xdr:nvCxnSpPr>
        <xdr:cNvPr id="656" name="直線コネクタ 655">
          <a:extLst>
            <a:ext uri="{FF2B5EF4-FFF2-40B4-BE49-F238E27FC236}">
              <a16:creationId xmlns:a16="http://schemas.microsoft.com/office/drawing/2014/main" id="{951CFE7F-C09F-47E3-A5E5-57D819CE5E0A}"/>
            </a:ext>
          </a:extLst>
        </xdr:cNvPr>
        <xdr:cNvCxnSpPr/>
      </xdr:nvCxnSpPr>
      <xdr:spPr>
        <a:xfrm flipV="1">
          <a:off x="12814300" y="97612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142892</xdr:rowOff>
    </xdr:from>
    <xdr:ext cx="405111" cy="259045"/>
    <xdr:sp macro="" textlink="">
      <xdr:nvSpPr>
        <xdr:cNvPr id="657" name="n_1aveValue【学校施設】&#10;有形固定資産減価償却率">
          <a:extLst>
            <a:ext uri="{FF2B5EF4-FFF2-40B4-BE49-F238E27FC236}">
              <a16:creationId xmlns:a16="http://schemas.microsoft.com/office/drawing/2014/main" id="{8A9D65EB-B7E1-4842-A1B4-94D21130DE5E}"/>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658" name="n_2aveValue【学校施設】&#10;有形固定資産減価償却率">
          <a:extLst>
            <a:ext uri="{FF2B5EF4-FFF2-40B4-BE49-F238E27FC236}">
              <a16:creationId xmlns:a16="http://schemas.microsoft.com/office/drawing/2014/main" id="{D56B70AE-494B-4668-A2AA-546DF02D383D}"/>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59" name="n_3aveValue【学校施設】&#10;有形固定資産減価償却率">
          <a:extLst>
            <a:ext uri="{FF2B5EF4-FFF2-40B4-BE49-F238E27FC236}">
              <a16:creationId xmlns:a16="http://schemas.microsoft.com/office/drawing/2014/main" id="{13CC0430-D993-42D8-A29A-2F61314865B9}"/>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60" name="n_4aveValue【学校施設】&#10;有形固定資産減価償却率">
          <a:extLst>
            <a:ext uri="{FF2B5EF4-FFF2-40B4-BE49-F238E27FC236}">
              <a16:creationId xmlns:a16="http://schemas.microsoft.com/office/drawing/2014/main" id="{1BC98ABA-9F1C-40C0-A5B3-BD0A285C8F47}"/>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162577</xdr:rowOff>
    </xdr:from>
    <xdr:ext cx="405111" cy="259045"/>
    <xdr:sp macro="" textlink="">
      <xdr:nvSpPr>
        <xdr:cNvPr id="661" name="n_1mainValue【学校施設】&#10;有形固定資産減価償却率">
          <a:extLst>
            <a:ext uri="{FF2B5EF4-FFF2-40B4-BE49-F238E27FC236}">
              <a16:creationId xmlns:a16="http://schemas.microsoft.com/office/drawing/2014/main" id="{4C82EE16-A51F-4900-A656-0129737C8AF4}"/>
            </a:ext>
          </a:extLst>
        </xdr:cNvPr>
        <xdr:cNvSpPr txBox="1"/>
      </xdr:nvSpPr>
      <xdr:spPr>
        <a:xfrm>
          <a:off x="152660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107332</xdr:rowOff>
    </xdr:from>
    <xdr:ext cx="405111" cy="259045"/>
    <xdr:sp macro="" textlink="">
      <xdr:nvSpPr>
        <xdr:cNvPr id="662" name="n_2mainValue【学校施設】&#10;有形固定資産減価償却率">
          <a:extLst>
            <a:ext uri="{FF2B5EF4-FFF2-40B4-BE49-F238E27FC236}">
              <a16:creationId xmlns:a16="http://schemas.microsoft.com/office/drawing/2014/main" id="{111F9127-04E9-4B28-9194-EF0C889E2ED2}"/>
            </a:ext>
          </a:extLst>
        </xdr:cNvPr>
        <xdr:cNvSpPr txBox="1"/>
      </xdr:nvSpPr>
      <xdr:spPr>
        <a:xfrm>
          <a:off x="14389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663" name="n_3mainValue【学校施設】&#10;有形固定資産減価償却率">
          <a:extLst>
            <a:ext uri="{FF2B5EF4-FFF2-40B4-BE49-F238E27FC236}">
              <a16:creationId xmlns:a16="http://schemas.microsoft.com/office/drawing/2014/main" id="{F3C27C4D-C29B-459A-8F3C-8BEC6EC51A8F}"/>
            </a:ext>
          </a:extLst>
        </xdr:cNvPr>
        <xdr:cNvSpPr txBox="1"/>
      </xdr:nvSpPr>
      <xdr:spPr>
        <a:xfrm>
          <a:off x="13500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73042</xdr:rowOff>
    </xdr:from>
    <xdr:ext cx="405111" cy="259045"/>
    <xdr:sp macro="" textlink="">
      <xdr:nvSpPr>
        <xdr:cNvPr id="664" name="n_4mainValue【学校施設】&#10;有形固定資産減価償却率">
          <a:extLst>
            <a:ext uri="{FF2B5EF4-FFF2-40B4-BE49-F238E27FC236}">
              <a16:creationId xmlns:a16="http://schemas.microsoft.com/office/drawing/2014/main" id="{3BF6B554-1012-41B3-85F4-E3C5C94A65B0}"/>
            </a:ext>
          </a:extLst>
        </xdr:cNvPr>
        <xdr:cNvSpPr txBox="1"/>
      </xdr:nvSpPr>
      <xdr:spPr>
        <a:xfrm>
          <a:off x="12611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568A15C2-C5E0-4981-ABB4-868C6B65BA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0A6218D-79D1-48D5-B7AC-3EA04B373D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F147EBA-34F6-43F3-86EE-7A2CAE817B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F5C1EDD-AC09-4832-BECF-E684CE773F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5C92350-9B79-455E-BF47-3C004C44B5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1A23ED6-7A79-4122-86ED-7FFC09E397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755AB6E-384A-4ECF-894D-114DE721AE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F69737D-FD60-4064-9772-18B41735F3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5AD4F041-6284-4374-9591-41AFD079E5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9D97BA9C-5F81-4A4A-A0DB-38F0B0F307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C1B39AAE-B251-4E4E-BC66-F2C0840C86B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8153AF79-7220-4944-899A-BB99D2A2A06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5BEC04E1-380F-4B62-A879-6F6C5F2AA0E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2134CFBB-A236-46C7-857B-11C268A5B2C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5A35014A-F5B3-4130-A430-E6707B29C0F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CA65CC41-2C09-416A-B01C-CDDEF20A291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4363C15A-B602-4F59-8842-8088EE4B4D8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B59367F9-1CAA-472C-8302-ABF14659214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3FCE697B-0B84-45BD-9AB8-C20D39BE204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31461DE9-124E-4488-8870-92B99E2818F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6F1C8B70-B4DE-4C37-A373-7E05CE22C0C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86" name="テキスト ボックス 685">
          <a:extLst>
            <a:ext uri="{FF2B5EF4-FFF2-40B4-BE49-F238E27FC236}">
              <a16:creationId xmlns:a16="http://schemas.microsoft.com/office/drawing/2014/main" id="{AF04FF2D-1BD6-43F8-8F89-2F0EE3C17E7A}"/>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3662289-4062-4625-801E-BA4DD83385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891A1DDC-332F-4825-B960-1B423A841E4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8A862E78-0F44-4B8C-9461-EC6078432D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690" name="直線コネクタ 689">
          <a:extLst>
            <a:ext uri="{FF2B5EF4-FFF2-40B4-BE49-F238E27FC236}">
              <a16:creationId xmlns:a16="http://schemas.microsoft.com/office/drawing/2014/main" id="{11074B93-37F4-4A14-84C6-4ACD3E3B6617}"/>
            </a:ext>
          </a:extLst>
        </xdr:cNvPr>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691" name="【学校施設】&#10;一人当たり面積最小値テキスト">
          <a:extLst>
            <a:ext uri="{FF2B5EF4-FFF2-40B4-BE49-F238E27FC236}">
              <a16:creationId xmlns:a16="http://schemas.microsoft.com/office/drawing/2014/main" id="{D11DB9A2-BBBA-4E31-9973-01A790038534}"/>
            </a:ext>
          </a:extLst>
        </xdr:cNvPr>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692" name="直線コネクタ 691">
          <a:extLst>
            <a:ext uri="{FF2B5EF4-FFF2-40B4-BE49-F238E27FC236}">
              <a16:creationId xmlns:a16="http://schemas.microsoft.com/office/drawing/2014/main" id="{37121AB1-FDA1-410E-A618-F4F8EA780471}"/>
            </a:ext>
          </a:extLst>
        </xdr:cNvPr>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693" name="【学校施設】&#10;一人当たり面積最大値テキスト">
          <a:extLst>
            <a:ext uri="{FF2B5EF4-FFF2-40B4-BE49-F238E27FC236}">
              <a16:creationId xmlns:a16="http://schemas.microsoft.com/office/drawing/2014/main" id="{75506D36-5E3A-4CB6-83B6-7F5937BE1E85}"/>
            </a:ext>
          </a:extLst>
        </xdr:cNvPr>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94" name="直線コネクタ 693">
          <a:extLst>
            <a:ext uri="{FF2B5EF4-FFF2-40B4-BE49-F238E27FC236}">
              <a16:creationId xmlns:a16="http://schemas.microsoft.com/office/drawing/2014/main" id="{B611DCF3-057C-40E3-8D9A-7AFF178D519B}"/>
            </a:ext>
          </a:extLst>
        </xdr:cNvPr>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95" name="【学校施設】&#10;一人当たり面積平均値テキスト">
          <a:extLst>
            <a:ext uri="{FF2B5EF4-FFF2-40B4-BE49-F238E27FC236}">
              <a16:creationId xmlns:a16="http://schemas.microsoft.com/office/drawing/2014/main" id="{D0DC7188-5AC0-4BE9-BA11-D5EC669B0C14}"/>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96" name="フローチャート: 判断 695">
          <a:extLst>
            <a:ext uri="{FF2B5EF4-FFF2-40B4-BE49-F238E27FC236}">
              <a16:creationId xmlns:a16="http://schemas.microsoft.com/office/drawing/2014/main" id="{D4C8C20A-2AB4-4CB2-B7F8-03CB99CC2C26}"/>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97" name="フローチャート: 判断 696">
          <a:extLst>
            <a:ext uri="{FF2B5EF4-FFF2-40B4-BE49-F238E27FC236}">
              <a16:creationId xmlns:a16="http://schemas.microsoft.com/office/drawing/2014/main" id="{390FBC29-DAC3-4663-A3DA-22F44C9E2FB7}"/>
            </a:ext>
          </a:extLst>
        </xdr:cNvPr>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98" name="フローチャート: 判断 697">
          <a:extLst>
            <a:ext uri="{FF2B5EF4-FFF2-40B4-BE49-F238E27FC236}">
              <a16:creationId xmlns:a16="http://schemas.microsoft.com/office/drawing/2014/main" id="{DC387311-CD53-4E1C-8FE9-9F3FB1297AA1}"/>
            </a:ext>
          </a:extLst>
        </xdr:cNvPr>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699" name="フローチャート: 判断 698">
          <a:extLst>
            <a:ext uri="{FF2B5EF4-FFF2-40B4-BE49-F238E27FC236}">
              <a16:creationId xmlns:a16="http://schemas.microsoft.com/office/drawing/2014/main" id="{8D566875-0F4F-42B0-8D94-E96DDFF7C99E}"/>
            </a:ext>
          </a:extLst>
        </xdr:cNvPr>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700" name="フローチャート: 判断 699">
          <a:extLst>
            <a:ext uri="{FF2B5EF4-FFF2-40B4-BE49-F238E27FC236}">
              <a16:creationId xmlns:a16="http://schemas.microsoft.com/office/drawing/2014/main" id="{C4B82962-5D1C-4C52-85D1-813B81CC2808}"/>
            </a:ext>
          </a:extLst>
        </xdr:cNvPr>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4FDF991-92B6-491C-AF84-F3E8D8EB61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5D8DB3B-EFCE-44B5-8D17-73E7889E2E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ACB0693-37D5-42DE-8589-DDEE47B1DC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02D0DC5-389E-4AFD-9FE6-A155A28877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3CD4497-7535-4B40-9802-F0A0DDAA70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59908</xdr:rowOff>
    </xdr:from>
    <xdr:to>
      <xdr:col>116</xdr:col>
      <xdr:colOff>114300</xdr:colOff>
      <xdr:row>56</xdr:row>
      <xdr:rowOff>161508</xdr:rowOff>
    </xdr:to>
    <xdr:sp macro="" textlink="">
      <xdr:nvSpPr>
        <xdr:cNvPr id="706" name="楕円 705">
          <a:extLst>
            <a:ext uri="{FF2B5EF4-FFF2-40B4-BE49-F238E27FC236}">
              <a16:creationId xmlns:a16="http://schemas.microsoft.com/office/drawing/2014/main" id="{B0A6B1A1-1AD8-4164-9980-55D39EB34974}"/>
            </a:ext>
          </a:extLst>
        </xdr:cNvPr>
        <xdr:cNvSpPr/>
      </xdr:nvSpPr>
      <xdr:spPr>
        <a:xfrm>
          <a:off x="22110700" y="96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82785</xdr:rowOff>
    </xdr:from>
    <xdr:ext cx="469744" cy="259045"/>
    <xdr:sp macro="" textlink="">
      <xdr:nvSpPr>
        <xdr:cNvPr id="707" name="【学校施設】&#10;一人当たり面積該当値テキスト">
          <a:extLst>
            <a:ext uri="{FF2B5EF4-FFF2-40B4-BE49-F238E27FC236}">
              <a16:creationId xmlns:a16="http://schemas.microsoft.com/office/drawing/2014/main" id="{519FA389-E099-4278-A58E-925716279809}"/>
            </a:ext>
          </a:extLst>
        </xdr:cNvPr>
        <xdr:cNvSpPr txBox="1"/>
      </xdr:nvSpPr>
      <xdr:spPr>
        <a:xfrm>
          <a:off x="22199600" y="95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106934</xdr:rowOff>
    </xdr:from>
    <xdr:to>
      <xdr:col>112</xdr:col>
      <xdr:colOff>38100</xdr:colOff>
      <xdr:row>57</xdr:row>
      <xdr:rowOff>37084</xdr:rowOff>
    </xdr:to>
    <xdr:sp macro="" textlink="">
      <xdr:nvSpPr>
        <xdr:cNvPr id="708" name="楕円 707">
          <a:extLst>
            <a:ext uri="{FF2B5EF4-FFF2-40B4-BE49-F238E27FC236}">
              <a16:creationId xmlns:a16="http://schemas.microsoft.com/office/drawing/2014/main" id="{E5AF5401-95AB-4ED5-ABA7-81097E3C4160}"/>
            </a:ext>
          </a:extLst>
        </xdr:cNvPr>
        <xdr:cNvSpPr/>
      </xdr:nvSpPr>
      <xdr:spPr>
        <a:xfrm>
          <a:off x="212725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110708</xdr:rowOff>
    </xdr:from>
    <xdr:to>
      <xdr:col>116</xdr:col>
      <xdr:colOff>63500</xdr:colOff>
      <xdr:row>56</xdr:row>
      <xdr:rowOff>157734</xdr:rowOff>
    </xdr:to>
    <xdr:cxnSp macro="">
      <xdr:nvCxnSpPr>
        <xdr:cNvPr id="709" name="直線コネクタ 708">
          <a:extLst>
            <a:ext uri="{FF2B5EF4-FFF2-40B4-BE49-F238E27FC236}">
              <a16:creationId xmlns:a16="http://schemas.microsoft.com/office/drawing/2014/main" id="{98FBD2F2-E4DF-4E58-B259-6C480D3A0017}"/>
            </a:ext>
          </a:extLst>
        </xdr:cNvPr>
        <xdr:cNvCxnSpPr/>
      </xdr:nvCxnSpPr>
      <xdr:spPr>
        <a:xfrm flipV="1">
          <a:off x="21323300" y="9711908"/>
          <a:ext cx="8382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121303</xdr:rowOff>
    </xdr:from>
    <xdr:to>
      <xdr:col>107</xdr:col>
      <xdr:colOff>101600</xdr:colOff>
      <xdr:row>57</xdr:row>
      <xdr:rowOff>51453</xdr:rowOff>
    </xdr:to>
    <xdr:sp macro="" textlink="">
      <xdr:nvSpPr>
        <xdr:cNvPr id="710" name="楕円 709">
          <a:extLst>
            <a:ext uri="{FF2B5EF4-FFF2-40B4-BE49-F238E27FC236}">
              <a16:creationId xmlns:a16="http://schemas.microsoft.com/office/drawing/2014/main" id="{1B684FF9-2109-45AF-A67A-192B70EC5F21}"/>
            </a:ext>
          </a:extLst>
        </xdr:cNvPr>
        <xdr:cNvSpPr/>
      </xdr:nvSpPr>
      <xdr:spPr>
        <a:xfrm>
          <a:off x="20383500" y="97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157734</xdr:rowOff>
    </xdr:from>
    <xdr:to>
      <xdr:col>111</xdr:col>
      <xdr:colOff>177800</xdr:colOff>
      <xdr:row>57</xdr:row>
      <xdr:rowOff>653</xdr:rowOff>
    </xdr:to>
    <xdr:cxnSp macro="">
      <xdr:nvCxnSpPr>
        <xdr:cNvPr id="711" name="直線コネクタ 710">
          <a:extLst>
            <a:ext uri="{FF2B5EF4-FFF2-40B4-BE49-F238E27FC236}">
              <a16:creationId xmlns:a16="http://schemas.microsoft.com/office/drawing/2014/main" id="{5D17E911-05B0-44D8-9DF1-F0DBCCDEE3C6}"/>
            </a:ext>
          </a:extLst>
        </xdr:cNvPr>
        <xdr:cNvCxnSpPr/>
      </xdr:nvCxnSpPr>
      <xdr:spPr>
        <a:xfrm flipV="1">
          <a:off x="20434300" y="9758934"/>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170942</xdr:rowOff>
    </xdr:from>
    <xdr:to>
      <xdr:col>102</xdr:col>
      <xdr:colOff>165100</xdr:colOff>
      <xdr:row>57</xdr:row>
      <xdr:rowOff>101092</xdr:rowOff>
    </xdr:to>
    <xdr:sp macro="" textlink="">
      <xdr:nvSpPr>
        <xdr:cNvPr id="712" name="楕円 711">
          <a:extLst>
            <a:ext uri="{FF2B5EF4-FFF2-40B4-BE49-F238E27FC236}">
              <a16:creationId xmlns:a16="http://schemas.microsoft.com/office/drawing/2014/main" id="{CF4DDEAA-B964-4F32-A9D1-EE2FD7CC9949}"/>
            </a:ext>
          </a:extLst>
        </xdr:cNvPr>
        <xdr:cNvSpPr/>
      </xdr:nvSpPr>
      <xdr:spPr>
        <a:xfrm>
          <a:off x="194945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653</xdr:rowOff>
    </xdr:from>
    <xdr:to>
      <xdr:col>107</xdr:col>
      <xdr:colOff>50800</xdr:colOff>
      <xdr:row>57</xdr:row>
      <xdr:rowOff>50292</xdr:rowOff>
    </xdr:to>
    <xdr:cxnSp macro="">
      <xdr:nvCxnSpPr>
        <xdr:cNvPr id="713" name="直線コネクタ 712">
          <a:extLst>
            <a:ext uri="{FF2B5EF4-FFF2-40B4-BE49-F238E27FC236}">
              <a16:creationId xmlns:a16="http://schemas.microsoft.com/office/drawing/2014/main" id="{023F40B2-E961-4BEF-8586-DD79AEADECCE}"/>
            </a:ext>
          </a:extLst>
        </xdr:cNvPr>
        <xdr:cNvCxnSpPr/>
      </xdr:nvCxnSpPr>
      <xdr:spPr>
        <a:xfrm flipV="1">
          <a:off x="19545300" y="9773303"/>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3738</xdr:rowOff>
    </xdr:from>
    <xdr:to>
      <xdr:col>98</xdr:col>
      <xdr:colOff>38100</xdr:colOff>
      <xdr:row>57</xdr:row>
      <xdr:rowOff>105338</xdr:rowOff>
    </xdr:to>
    <xdr:sp macro="" textlink="">
      <xdr:nvSpPr>
        <xdr:cNvPr id="714" name="楕円 713">
          <a:extLst>
            <a:ext uri="{FF2B5EF4-FFF2-40B4-BE49-F238E27FC236}">
              <a16:creationId xmlns:a16="http://schemas.microsoft.com/office/drawing/2014/main" id="{F7494B73-BFA0-4BFC-BB21-D7C46D339311}"/>
            </a:ext>
          </a:extLst>
        </xdr:cNvPr>
        <xdr:cNvSpPr/>
      </xdr:nvSpPr>
      <xdr:spPr>
        <a:xfrm>
          <a:off x="18605500" y="9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50292</xdr:rowOff>
    </xdr:from>
    <xdr:to>
      <xdr:col>102</xdr:col>
      <xdr:colOff>114300</xdr:colOff>
      <xdr:row>57</xdr:row>
      <xdr:rowOff>54538</xdr:rowOff>
    </xdr:to>
    <xdr:cxnSp macro="">
      <xdr:nvCxnSpPr>
        <xdr:cNvPr id="715" name="直線コネクタ 714">
          <a:extLst>
            <a:ext uri="{FF2B5EF4-FFF2-40B4-BE49-F238E27FC236}">
              <a16:creationId xmlns:a16="http://schemas.microsoft.com/office/drawing/2014/main" id="{4B4E2907-DCD8-43CA-B061-FB24329E7F58}"/>
            </a:ext>
          </a:extLst>
        </xdr:cNvPr>
        <xdr:cNvCxnSpPr/>
      </xdr:nvCxnSpPr>
      <xdr:spPr>
        <a:xfrm flipV="1">
          <a:off x="18656300" y="9822942"/>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716" name="n_1aveValue【学校施設】&#10;一人当たり面積">
          <a:extLst>
            <a:ext uri="{FF2B5EF4-FFF2-40B4-BE49-F238E27FC236}">
              <a16:creationId xmlns:a16="http://schemas.microsoft.com/office/drawing/2014/main" id="{B46DF5E6-5B0D-4DBD-B00E-06E5571063DF}"/>
            </a:ext>
          </a:extLst>
        </xdr:cNvPr>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104465</xdr:rowOff>
    </xdr:from>
    <xdr:ext cx="469744" cy="259045"/>
    <xdr:sp macro="" textlink="">
      <xdr:nvSpPr>
        <xdr:cNvPr id="717" name="n_2aveValue【学校施設】&#10;一人当たり面積">
          <a:extLst>
            <a:ext uri="{FF2B5EF4-FFF2-40B4-BE49-F238E27FC236}">
              <a16:creationId xmlns:a16="http://schemas.microsoft.com/office/drawing/2014/main" id="{C1A2C8C0-FBC6-4582-88DB-DD3F604F7FD5}"/>
            </a:ext>
          </a:extLst>
        </xdr:cNvPr>
        <xdr:cNvSpPr txBox="1"/>
      </xdr:nvSpPr>
      <xdr:spPr>
        <a:xfrm>
          <a:off x="201994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84545</xdr:rowOff>
    </xdr:from>
    <xdr:ext cx="469744" cy="259045"/>
    <xdr:sp macro="" textlink="">
      <xdr:nvSpPr>
        <xdr:cNvPr id="718" name="n_3aveValue【学校施設】&#10;一人当たり面積">
          <a:extLst>
            <a:ext uri="{FF2B5EF4-FFF2-40B4-BE49-F238E27FC236}">
              <a16:creationId xmlns:a16="http://schemas.microsoft.com/office/drawing/2014/main" id="{4B775468-F11A-421D-837E-B3B3982AC8A2}"/>
            </a:ext>
          </a:extLst>
        </xdr:cNvPr>
        <xdr:cNvSpPr txBox="1"/>
      </xdr:nvSpPr>
      <xdr:spPr>
        <a:xfrm>
          <a:off x="19310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108058</xdr:rowOff>
    </xdr:from>
    <xdr:ext cx="469744" cy="259045"/>
    <xdr:sp macro="" textlink="">
      <xdr:nvSpPr>
        <xdr:cNvPr id="719" name="n_4aveValue【学校施設】&#10;一人当たり面積">
          <a:extLst>
            <a:ext uri="{FF2B5EF4-FFF2-40B4-BE49-F238E27FC236}">
              <a16:creationId xmlns:a16="http://schemas.microsoft.com/office/drawing/2014/main" id="{DC1942C6-E41A-4A45-B64F-94B02B7D1ACE}"/>
            </a:ext>
          </a:extLst>
        </xdr:cNvPr>
        <xdr:cNvSpPr txBox="1"/>
      </xdr:nvSpPr>
      <xdr:spPr>
        <a:xfrm>
          <a:off x="18421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53611</xdr:rowOff>
    </xdr:from>
    <xdr:ext cx="469744" cy="259045"/>
    <xdr:sp macro="" textlink="">
      <xdr:nvSpPr>
        <xdr:cNvPr id="720" name="n_1mainValue【学校施設】&#10;一人当たり面積">
          <a:extLst>
            <a:ext uri="{FF2B5EF4-FFF2-40B4-BE49-F238E27FC236}">
              <a16:creationId xmlns:a16="http://schemas.microsoft.com/office/drawing/2014/main" id="{E9680AC7-8A2A-4BAB-A257-6CB020CE57E5}"/>
            </a:ext>
          </a:extLst>
        </xdr:cNvPr>
        <xdr:cNvSpPr txBox="1"/>
      </xdr:nvSpPr>
      <xdr:spPr>
        <a:xfrm>
          <a:off x="21075727" y="948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67980</xdr:rowOff>
    </xdr:from>
    <xdr:ext cx="469744" cy="259045"/>
    <xdr:sp macro="" textlink="">
      <xdr:nvSpPr>
        <xdr:cNvPr id="721" name="n_2mainValue【学校施設】&#10;一人当たり面積">
          <a:extLst>
            <a:ext uri="{FF2B5EF4-FFF2-40B4-BE49-F238E27FC236}">
              <a16:creationId xmlns:a16="http://schemas.microsoft.com/office/drawing/2014/main" id="{3122BF28-0956-4A74-9E38-B937338FB333}"/>
            </a:ext>
          </a:extLst>
        </xdr:cNvPr>
        <xdr:cNvSpPr txBox="1"/>
      </xdr:nvSpPr>
      <xdr:spPr>
        <a:xfrm>
          <a:off x="20199427" y="94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117619</xdr:rowOff>
    </xdr:from>
    <xdr:ext cx="469744" cy="259045"/>
    <xdr:sp macro="" textlink="">
      <xdr:nvSpPr>
        <xdr:cNvPr id="722" name="n_3mainValue【学校施設】&#10;一人当たり面積">
          <a:extLst>
            <a:ext uri="{FF2B5EF4-FFF2-40B4-BE49-F238E27FC236}">
              <a16:creationId xmlns:a16="http://schemas.microsoft.com/office/drawing/2014/main" id="{8293065B-D0B3-4F73-8DA9-7E623D09A0B8}"/>
            </a:ext>
          </a:extLst>
        </xdr:cNvPr>
        <xdr:cNvSpPr txBox="1"/>
      </xdr:nvSpPr>
      <xdr:spPr>
        <a:xfrm>
          <a:off x="19310427" y="954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121865</xdr:rowOff>
    </xdr:from>
    <xdr:ext cx="469744" cy="259045"/>
    <xdr:sp macro="" textlink="">
      <xdr:nvSpPr>
        <xdr:cNvPr id="723" name="n_4mainValue【学校施設】&#10;一人当たり面積">
          <a:extLst>
            <a:ext uri="{FF2B5EF4-FFF2-40B4-BE49-F238E27FC236}">
              <a16:creationId xmlns:a16="http://schemas.microsoft.com/office/drawing/2014/main" id="{15C7C0B1-9A97-4476-A258-747D0E596BFF}"/>
            </a:ext>
          </a:extLst>
        </xdr:cNvPr>
        <xdr:cNvSpPr txBox="1"/>
      </xdr:nvSpPr>
      <xdr:spPr>
        <a:xfrm>
          <a:off x="18421427" y="95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440E49D6-DC30-4C06-9D04-A5F971FE8F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E1F800-7C15-4308-8A87-DEF0037FAE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57CFFF3-84D7-4E61-A620-2018792AFF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DF286BB7-E57B-4493-B756-C239ABCC5A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E6128E5-6A0D-423C-A971-9F52693DD9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46C83988-A26B-40A1-9B71-93E5955746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ED0A50E-C46E-441A-8A13-3CDF5392E3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DBC1E5C-9605-4D3A-8476-E12BBCFB532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F405A404-7399-48D1-816F-FB9CD72A6E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23E33895-4DA1-4652-85C0-2F4B27A45F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F385CB0-F1C8-4574-808E-4D7BD9AA05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EEDFCC03-4CB2-435F-9BC4-929E406E55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711B00D-B362-4EC5-8299-DAEAE2C5C1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798DC348-5D61-4E26-B598-BE4B71E7DF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4268D1AC-EE47-40EE-ACAF-27A05BCFBB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396ADAA-88D7-4690-8FC3-0C6B3EBF632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087AA91-5D15-45C2-8338-58A442ED54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25E2884-46C7-4004-A916-413CC2CB8BA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8E5ABC2-E716-49A8-908F-1428E33508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E5641C9-B3B2-402F-A19D-AE03960D0DC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60D81FE-2868-468C-A136-EBA7779073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6C53446-96FD-42F4-A012-6EC4D5BE4F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E7E48D8-7AA8-44E7-B3B2-E4339DE141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BB72A7F-4AD3-4D98-AE1D-E287980A07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4EBC2C5-5BF8-4A44-89BF-DCDF42B72B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F52D447-66F5-420B-9290-2068930D6C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8234EC9-4790-44D8-AFFC-61949DBE88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365C5E48-62AC-4FEF-8940-D764434A967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C41A4FA9-2045-44E8-8F43-0DCA45F8056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DB81C698-034B-441B-9796-0A1DCD2BF6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DEADCF5D-07F4-4CC1-B101-8EF0FB9619E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DD36CABD-0E83-47EE-9DF4-6E1D3A85BB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B5AA32A3-38FD-46D8-A468-7E1084A9D8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FB780255-1821-4EA3-9F00-276107D129B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2AB254B4-2A3A-447D-987A-6C530017801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1A70B8E0-085F-4BC8-BAC6-CA2A238C649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416508EB-B211-41C2-93E4-ABD58420D5A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D775056-71AF-4DD3-A82D-57095268C75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1A2BB63E-86A6-45FE-8619-9995A55E50C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74C117A-2BC4-4D33-8029-9B8D8161CC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DD138FA7-C28B-4D99-9750-BD7E4C9A4D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A92E880F-0DD4-4ED9-9A39-7BEB9C7928E8}"/>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47FF6EB6-5F35-4291-8FFD-9C0B12B86BF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1E3BD23C-82F9-4D07-9436-D3E0834C8FC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68" name="【公民館】&#10;有形固定資産減価償却率最大値テキスト">
          <a:extLst>
            <a:ext uri="{FF2B5EF4-FFF2-40B4-BE49-F238E27FC236}">
              <a16:creationId xmlns:a16="http://schemas.microsoft.com/office/drawing/2014/main" id="{86430A93-AE92-49A8-88A1-932F6B4AA810}"/>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69" name="直線コネクタ 768">
          <a:extLst>
            <a:ext uri="{FF2B5EF4-FFF2-40B4-BE49-F238E27FC236}">
              <a16:creationId xmlns:a16="http://schemas.microsoft.com/office/drawing/2014/main" id="{56D42472-E9FA-4BF1-AE02-EEDF95833C36}"/>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124658</xdr:rowOff>
    </xdr:from>
    <xdr:ext cx="405111" cy="259045"/>
    <xdr:sp macro="" textlink="">
      <xdr:nvSpPr>
        <xdr:cNvPr id="770" name="【公民館】&#10;有形固定資産減価償却率平均値テキスト">
          <a:extLst>
            <a:ext uri="{FF2B5EF4-FFF2-40B4-BE49-F238E27FC236}">
              <a16:creationId xmlns:a16="http://schemas.microsoft.com/office/drawing/2014/main" id="{DA2F7C34-8A03-49C4-B07D-793CE109F118}"/>
            </a:ext>
          </a:extLst>
        </xdr:cNvPr>
        <xdr:cNvSpPr txBox="1"/>
      </xdr:nvSpPr>
      <xdr:spPr>
        <a:xfrm>
          <a:off x="16357600" y="1812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771" name="フローチャート: 判断 770">
          <a:extLst>
            <a:ext uri="{FF2B5EF4-FFF2-40B4-BE49-F238E27FC236}">
              <a16:creationId xmlns:a16="http://schemas.microsoft.com/office/drawing/2014/main" id="{CDF2260C-BD6D-4047-AFEC-AC807A992E56}"/>
            </a:ext>
          </a:extLst>
        </xdr:cNvPr>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772" name="フローチャート: 判断 771">
          <a:extLst>
            <a:ext uri="{FF2B5EF4-FFF2-40B4-BE49-F238E27FC236}">
              <a16:creationId xmlns:a16="http://schemas.microsoft.com/office/drawing/2014/main" id="{C4F0BAE2-EEE6-47C1-9EE7-73AE2EC9C25E}"/>
            </a:ext>
          </a:extLst>
        </xdr:cNvPr>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73" name="フローチャート: 判断 772">
          <a:extLst>
            <a:ext uri="{FF2B5EF4-FFF2-40B4-BE49-F238E27FC236}">
              <a16:creationId xmlns:a16="http://schemas.microsoft.com/office/drawing/2014/main" id="{307657C5-8F97-489C-BE00-E7776B8B79C0}"/>
            </a:ext>
          </a:extLst>
        </xdr:cNvPr>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774" name="フローチャート: 判断 773">
          <a:extLst>
            <a:ext uri="{FF2B5EF4-FFF2-40B4-BE49-F238E27FC236}">
              <a16:creationId xmlns:a16="http://schemas.microsoft.com/office/drawing/2014/main" id="{1152F567-1A16-4D32-9972-F18A20DFFBAF}"/>
            </a:ext>
          </a:extLst>
        </xdr:cNvPr>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775" name="フローチャート: 判断 774">
          <a:extLst>
            <a:ext uri="{FF2B5EF4-FFF2-40B4-BE49-F238E27FC236}">
              <a16:creationId xmlns:a16="http://schemas.microsoft.com/office/drawing/2014/main" id="{D61DCFD3-A41A-4E7D-917B-27C19282957E}"/>
            </a:ext>
          </a:extLst>
        </xdr:cNvPr>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8F002ED-1ECC-4891-9D57-FBEF742FCD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ECC9F4B-4017-4CF3-81FF-382165867E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56B7484-9BE9-4DF7-A5AF-C94B44F9E4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41793F4-6CE5-4A72-A853-1FC0707479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85DF90C-F901-43B8-B116-C5EFAFCF5E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142966</xdr:rowOff>
    </xdr:from>
    <xdr:to>
      <xdr:col>85</xdr:col>
      <xdr:colOff>177800</xdr:colOff>
      <xdr:row>103</xdr:row>
      <xdr:rowOff>73116</xdr:rowOff>
    </xdr:to>
    <xdr:sp macro="" textlink="">
      <xdr:nvSpPr>
        <xdr:cNvPr id="781" name="楕円 780">
          <a:extLst>
            <a:ext uri="{FF2B5EF4-FFF2-40B4-BE49-F238E27FC236}">
              <a16:creationId xmlns:a16="http://schemas.microsoft.com/office/drawing/2014/main" id="{C74D4F0A-8B83-4BA2-80F0-A89C9DC4675C}"/>
            </a:ext>
          </a:extLst>
        </xdr:cNvPr>
        <xdr:cNvSpPr/>
      </xdr:nvSpPr>
      <xdr:spPr>
        <a:xfrm>
          <a:off x="162687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165843</xdr:rowOff>
    </xdr:from>
    <xdr:ext cx="405111" cy="259045"/>
    <xdr:sp macro="" textlink="">
      <xdr:nvSpPr>
        <xdr:cNvPr id="782" name="【公民館】&#10;有形固定資産減価償却率該当値テキスト">
          <a:extLst>
            <a:ext uri="{FF2B5EF4-FFF2-40B4-BE49-F238E27FC236}">
              <a16:creationId xmlns:a16="http://schemas.microsoft.com/office/drawing/2014/main" id="{BF1946CA-88E1-46D9-B342-9F8A6C046C73}"/>
            </a:ext>
          </a:extLst>
        </xdr:cNvPr>
        <xdr:cNvSpPr txBox="1"/>
      </xdr:nvSpPr>
      <xdr:spPr>
        <a:xfrm>
          <a:off x="16357600" y="174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97245</xdr:rowOff>
    </xdr:from>
    <xdr:to>
      <xdr:col>81</xdr:col>
      <xdr:colOff>101600</xdr:colOff>
      <xdr:row>103</xdr:row>
      <xdr:rowOff>27395</xdr:rowOff>
    </xdr:to>
    <xdr:sp macro="" textlink="">
      <xdr:nvSpPr>
        <xdr:cNvPr id="783" name="楕円 782">
          <a:extLst>
            <a:ext uri="{FF2B5EF4-FFF2-40B4-BE49-F238E27FC236}">
              <a16:creationId xmlns:a16="http://schemas.microsoft.com/office/drawing/2014/main" id="{EAE539BA-3D94-474C-B26C-631EACE53074}"/>
            </a:ext>
          </a:extLst>
        </xdr:cNvPr>
        <xdr:cNvSpPr/>
      </xdr:nvSpPr>
      <xdr:spPr>
        <a:xfrm>
          <a:off x="15430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148045</xdr:rowOff>
    </xdr:from>
    <xdr:to>
      <xdr:col>85</xdr:col>
      <xdr:colOff>127000</xdr:colOff>
      <xdr:row>103</xdr:row>
      <xdr:rowOff>22316</xdr:rowOff>
    </xdr:to>
    <xdr:cxnSp macro="">
      <xdr:nvCxnSpPr>
        <xdr:cNvPr id="784" name="直線コネクタ 783">
          <a:extLst>
            <a:ext uri="{FF2B5EF4-FFF2-40B4-BE49-F238E27FC236}">
              <a16:creationId xmlns:a16="http://schemas.microsoft.com/office/drawing/2014/main" id="{33C8D134-7D29-465D-9CB6-C2F74093527A}"/>
            </a:ext>
          </a:extLst>
        </xdr:cNvPr>
        <xdr:cNvCxnSpPr/>
      </xdr:nvCxnSpPr>
      <xdr:spPr>
        <a:xfrm>
          <a:off x="15481300" y="17635945"/>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53158</xdr:rowOff>
    </xdr:from>
    <xdr:to>
      <xdr:col>76</xdr:col>
      <xdr:colOff>165100</xdr:colOff>
      <xdr:row>102</xdr:row>
      <xdr:rowOff>154758</xdr:rowOff>
    </xdr:to>
    <xdr:sp macro="" textlink="">
      <xdr:nvSpPr>
        <xdr:cNvPr id="785" name="楕円 784">
          <a:extLst>
            <a:ext uri="{FF2B5EF4-FFF2-40B4-BE49-F238E27FC236}">
              <a16:creationId xmlns:a16="http://schemas.microsoft.com/office/drawing/2014/main" id="{A83A69BF-F90A-40D1-9DA8-A7FFAA4BB0AC}"/>
            </a:ext>
          </a:extLst>
        </xdr:cNvPr>
        <xdr:cNvSpPr/>
      </xdr:nvSpPr>
      <xdr:spPr>
        <a:xfrm>
          <a:off x="14541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103958</xdr:rowOff>
    </xdr:from>
    <xdr:to>
      <xdr:col>81</xdr:col>
      <xdr:colOff>50800</xdr:colOff>
      <xdr:row>102</xdr:row>
      <xdr:rowOff>148045</xdr:rowOff>
    </xdr:to>
    <xdr:cxnSp macro="">
      <xdr:nvCxnSpPr>
        <xdr:cNvPr id="786" name="直線コネクタ 785">
          <a:extLst>
            <a:ext uri="{FF2B5EF4-FFF2-40B4-BE49-F238E27FC236}">
              <a16:creationId xmlns:a16="http://schemas.microsoft.com/office/drawing/2014/main" id="{E6C0FDAD-F81F-4CC8-9232-943B8D3038C8}"/>
            </a:ext>
          </a:extLst>
        </xdr:cNvPr>
        <xdr:cNvCxnSpPr/>
      </xdr:nvCxnSpPr>
      <xdr:spPr>
        <a:xfrm>
          <a:off x="14592300" y="175918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xdr:rowOff>
    </xdr:from>
    <xdr:to>
      <xdr:col>72</xdr:col>
      <xdr:colOff>38100</xdr:colOff>
      <xdr:row>102</xdr:row>
      <xdr:rowOff>109038</xdr:rowOff>
    </xdr:to>
    <xdr:sp macro="" textlink="">
      <xdr:nvSpPr>
        <xdr:cNvPr id="787" name="楕円 786">
          <a:extLst>
            <a:ext uri="{FF2B5EF4-FFF2-40B4-BE49-F238E27FC236}">
              <a16:creationId xmlns:a16="http://schemas.microsoft.com/office/drawing/2014/main" id="{445D0161-EC6D-49E7-A007-08B75D52C1B9}"/>
            </a:ext>
          </a:extLst>
        </xdr:cNvPr>
        <xdr:cNvSpPr/>
      </xdr:nvSpPr>
      <xdr:spPr>
        <a:xfrm>
          <a:off x="13652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58238</xdr:rowOff>
    </xdr:from>
    <xdr:to>
      <xdr:col>76</xdr:col>
      <xdr:colOff>114300</xdr:colOff>
      <xdr:row>102</xdr:row>
      <xdr:rowOff>103958</xdr:rowOff>
    </xdr:to>
    <xdr:cxnSp macro="">
      <xdr:nvCxnSpPr>
        <xdr:cNvPr id="788" name="直線コネクタ 787">
          <a:extLst>
            <a:ext uri="{FF2B5EF4-FFF2-40B4-BE49-F238E27FC236}">
              <a16:creationId xmlns:a16="http://schemas.microsoft.com/office/drawing/2014/main" id="{D9629B9B-1642-475F-B325-CF9B5BAEB911}"/>
            </a:ext>
          </a:extLst>
        </xdr:cNvPr>
        <xdr:cNvCxnSpPr/>
      </xdr:nvCxnSpPr>
      <xdr:spPr>
        <a:xfrm>
          <a:off x="13703300" y="175461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133169</xdr:rowOff>
    </xdr:from>
    <xdr:to>
      <xdr:col>67</xdr:col>
      <xdr:colOff>101600</xdr:colOff>
      <xdr:row>102</xdr:row>
      <xdr:rowOff>63319</xdr:rowOff>
    </xdr:to>
    <xdr:sp macro="" textlink="">
      <xdr:nvSpPr>
        <xdr:cNvPr id="789" name="楕円 788">
          <a:extLst>
            <a:ext uri="{FF2B5EF4-FFF2-40B4-BE49-F238E27FC236}">
              <a16:creationId xmlns:a16="http://schemas.microsoft.com/office/drawing/2014/main" id="{43CCE1B8-C063-4F13-B627-7C4442CD118F}"/>
            </a:ext>
          </a:extLst>
        </xdr:cNvPr>
        <xdr:cNvSpPr/>
      </xdr:nvSpPr>
      <xdr:spPr>
        <a:xfrm>
          <a:off x="12763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12519</xdr:rowOff>
    </xdr:from>
    <xdr:to>
      <xdr:col>71</xdr:col>
      <xdr:colOff>177800</xdr:colOff>
      <xdr:row>102</xdr:row>
      <xdr:rowOff>58238</xdr:rowOff>
    </xdr:to>
    <xdr:cxnSp macro="">
      <xdr:nvCxnSpPr>
        <xdr:cNvPr id="790" name="直線コネクタ 789">
          <a:extLst>
            <a:ext uri="{FF2B5EF4-FFF2-40B4-BE49-F238E27FC236}">
              <a16:creationId xmlns:a16="http://schemas.microsoft.com/office/drawing/2014/main" id="{CC5E38A7-9D37-40E2-8B5F-C9C537599012}"/>
            </a:ext>
          </a:extLst>
        </xdr:cNvPr>
        <xdr:cNvCxnSpPr/>
      </xdr:nvCxnSpPr>
      <xdr:spPr>
        <a:xfrm>
          <a:off x="12814300" y="175004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791" name="n_1aveValue【公民館】&#10;有形固定資産減価償却率">
          <a:extLst>
            <a:ext uri="{FF2B5EF4-FFF2-40B4-BE49-F238E27FC236}">
              <a16:creationId xmlns:a16="http://schemas.microsoft.com/office/drawing/2014/main" id="{9D2AB536-DED6-4692-9B5E-FAF9C0AC3AB8}"/>
            </a:ext>
          </a:extLst>
        </xdr:cNvPr>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792" name="n_2aveValue【公民館】&#10;有形固定資産減価償却率">
          <a:extLst>
            <a:ext uri="{FF2B5EF4-FFF2-40B4-BE49-F238E27FC236}">
              <a16:creationId xmlns:a16="http://schemas.microsoft.com/office/drawing/2014/main" id="{F279E956-3A3A-43B2-BFD0-164C72549BE7}"/>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793" name="n_3aveValue【公民館】&#10;有形固定資産減価償却率">
          <a:extLst>
            <a:ext uri="{FF2B5EF4-FFF2-40B4-BE49-F238E27FC236}">
              <a16:creationId xmlns:a16="http://schemas.microsoft.com/office/drawing/2014/main" id="{007588AF-C648-4C64-B10F-FB0896AB7D2C}"/>
            </a:ext>
          </a:extLst>
        </xdr:cNvPr>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5459</xdr:rowOff>
    </xdr:from>
    <xdr:ext cx="405111" cy="259045"/>
    <xdr:sp macro="" textlink="">
      <xdr:nvSpPr>
        <xdr:cNvPr id="794" name="n_4aveValue【公民館】&#10;有形固定資産減価償却率">
          <a:extLst>
            <a:ext uri="{FF2B5EF4-FFF2-40B4-BE49-F238E27FC236}">
              <a16:creationId xmlns:a16="http://schemas.microsoft.com/office/drawing/2014/main" id="{92D581A0-5E02-483E-B51E-04D4A5450392}"/>
            </a:ext>
          </a:extLst>
        </xdr:cNvPr>
        <xdr:cNvSpPr txBox="1"/>
      </xdr:nvSpPr>
      <xdr:spPr>
        <a:xfrm>
          <a:off x="12611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43922</xdr:rowOff>
    </xdr:from>
    <xdr:ext cx="405111" cy="259045"/>
    <xdr:sp macro="" textlink="">
      <xdr:nvSpPr>
        <xdr:cNvPr id="795" name="n_1mainValue【公民館】&#10;有形固定資産減価償却率">
          <a:extLst>
            <a:ext uri="{FF2B5EF4-FFF2-40B4-BE49-F238E27FC236}">
              <a16:creationId xmlns:a16="http://schemas.microsoft.com/office/drawing/2014/main" id="{3AE5A3E5-2981-40F9-8727-034AFAE9E58D}"/>
            </a:ext>
          </a:extLst>
        </xdr:cNvPr>
        <xdr:cNvSpPr txBox="1"/>
      </xdr:nvSpPr>
      <xdr:spPr>
        <a:xfrm>
          <a:off x="152660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171285</xdr:rowOff>
    </xdr:from>
    <xdr:ext cx="405111" cy="259045"/>
    <xdr:sp macro="" textlink="">
      <xdr:nvSpPr>
        <xdr:cNvPr id="796" name="n_2mainValue【公民館】&#10;有形固定資産減価償却率">
          <a:extLst>
            <a:ext uri="{FF2B5EF4-FFF2-40B4-BE49-F238E27FC236}">
              <a16:creationId xmlns:a16="http://schemas.microsoft.com/office/drawing/2014/main" id="{36229621-D16C-4817-848D-F6709ACCF7DA}"/>
            </a:ext>
          </a:extLst>
        </xdr:cNvPr>
        <xdr:cNvSpPr txBox="1"/>
      </xdr:nvSpPr>
      <xdr:spPr>
        <a:xfrm>
          <a:off x="143897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125565</xdr:rowOff>
    </xdr:from>
    <xdr:ext cx="405111" cy="259045"/>
    <xdr:sp macro="" textlink="">
      <xdr:nvSpPr>
        <xdr:cNvPr id="797" name="n_3mainValue【公民館】&#10;有形固定資産減価償却率">
          <a:extLst>
            <a:ext uri="{FF2B5EF4-FFF2-40B4-BE49-F238E27FC236}">
              <a16:creationId xmlns:a16="http://schemas.microsoft.com/office/drawing/2014/main" id="{B357E287-0C7B-439E-8AC7-EDBFA730206F}"/>
            </a:ext>
          </a:extLst>
        </xdr:cNvPr>
        <xdr:cNvSpPr txBox="1"/>
      </xdr:nvSpPr>
      <xdr:spPr>
        <a:xfrm>
          <a:off x="13500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79846</xdr:rowOff>
    </xdr:from>
    <xdr:ext cx="405111" cy="259045"/>
    <xdr:sp macro="" textlink="">
      <xdr:nvSpPr>
        <xdr:cNvPr id="798" name="n_4mainValue【公民館】&#10;有形固定資産減価償却率">
          <a:extLst>
            <a:ext uri="{FF2B5EF4-FFF2-40B4-BE49-F238E27FC236}">
              <a16:creationId xmlns:a16="http://schemas.microsoft.com/office/drawing/2014/main" id="{AD47F185-18F5-4CA3-8B5B-C403B2FB9278}"/>
            </a:ext>
          </a:extLst>
        </xdr:cNvPr>
        <xdr:cNvSpPr txBox="1"/>
      </xdr:nvSpPr>
      <xdr:spPr>
        <a:xfrm>
          <a:off x="12611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6F4E1B9-E015-4F7C-A100-E00A523E69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79A9B86-5CFC-4D74-AE9C-96BB20A402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71AED833-69AE-429D-89CE-BA2941DA4C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37DC001A-08A6-40B4-BA4D-ED3623F47C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40EF9BC7-4D64-474B-BA11-155560C130B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B17E6A4C-BB9B-49CC-BDC5-2822B45CA9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D0D74EE4-9FC1-44D2-9108-FDFFD899B5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9DE1C899-D6BB-4ED7-BA92-E8234AF936B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303C0077-6EDE-452F-A182-8949009D53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35638811-932D-400E-94D1-868A9D804A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1718D919-18E0-4A59-8AAF-12F5701243C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E0408D22-1B84-4E9C-AD25-7FD6F9F00AA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2C1B48A0-E13A-40A9-B814-4A2444C66E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D15B3DE8-D55F-4E44-AFAC-D8B1FD3F06E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E645B159-9D35-4D6B-B50F-0A4929D5F12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211BBC43-082A-4487-B1B3-3F43524BC76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FD07176B-426F-44AF-B578-DD805335570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49F6A8CD-85DA-47C1-B58F-729E0084053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13213DA7-2F70-4BD4-87F1-D93D3B3ED48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1C399F6F-B111-4EFA-B4A3-AEC16BCA112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70536821-D9F2-4A61-8182-08F9C07155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9609A6AC-DFBE-4F92-8670-F56B5D69CD1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B446E908-285D-43E5-982C-999C593C40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822" name="直線コネクタ 821">
          <a:extLst>
            <a:ext uri="{FF2B5EF4-FFF2-40B4-BE49-F238E27FC236}">
              <a16:creationId xmlns:a16="http://schemas.microsoft.com/office/drawing/2014/main" id="{EE1269CF-23C2-4561-8BB4-72BAF55640A9}"/>
            </a:ext>
          </a:extLst>
        </xdr:cNvPr>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823" name="【公民館】&#10;一人当たり面積最小値テキスト">
          <a:extLst>
            <a:ext uri="{FF2B5EF4-FFF2-40B4-BE49-F238E27FC236}">
              <a16:creationId xmlns:a16="http://schemas.microsoft.com/office/drawing/2014/main" id="{4EF2F5F6-32A1-40B3-9F30-F89D44B2824A}"/>
            </a:ext>
          </a:extLst>
        </xdr:cNvPr>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824" name="直線コネクタ 823">
          <a:extLst>
            <a:ext uri="{FF2B5EF4-FFF2-40B4-BE49-F238E27FC236}">
              <a16:creationId xmlns:a16="http://schemas.microsoft.com/office/drawing/2014/main" id="{94B12CB1-C7BF-4928-8981-9430CF178F04}"/>
            </a:ext>
          </a:extLst>
        </xdr:cNvPr>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825" name="【公民館】&#10;一人当たり面積最大値テキスト">
          <a:extLst>
            <a:ext uri="{FF2B5EF4-FFF2-40B4-BE49-F238E27FC236}">
              <a16:creationId xmlns:a16="http://schemas.microsoft.com/office/drawing/2014/main" id="{D3BEC98B-87AD-4D4A-BED7-B7FAD3CDBBA0}"/>
            </a:ext>
          </a:extLst>
        </xdr:cNvPr>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826" name="直線コネクタ 825">
          <a:extLst>
            <a:ext uri="{FF2B5EF4-FFF2-40B4-BE49-F238E27FC236}">
              <a16:creationId xmlns:a16="http://schemas.microsoft.com/office/drawing/2014/main" id="{D81B2A7A-7566-4A36-B96C-E7F1E2B5A06A}"/>
            </a:ext>
          </a:extLst>
        </xdr:cNvPr>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88219</xdr:rowOff>
    </xdr:from>
    <xdr:ext cx="469744" cy="259045"/>
    <xdr:sp macro="" textlink="">
      <xdr:nvSpPr>
        <xdr:cNvPr id="827" name="【公民館】&#10;一人当たり面積平均値テキスト">
          <a:extLst>
            <a:ext uri="{FF2B5EF4-FFF2-40B4-BE49-F238E27FC236}">
              <a16:creationId xmlns:a16="http://schemas.microsoft.com/office/drawing/2014/main" id="{2D2DEBCB-C920-443A-BD45-6E5CDAB31196}"/>
            </a:ext>
          </a:extLst>
        </xdr:cNvPr>
        <xdr:cNvSpPr txBox="1"/>
      </xdr:nvSpPr>
      <xdr:spPr>
        <a:xfrm>
          <a:off x="22199600" y="18433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828" name="フローチャート: 判断 827">
          <a:extLst>
            <a:ext uri="{FF2B5EF4-FFF2-40B4-BE49-F238E27FC236}">
              <a16:creationId xmlns:a16="http://schemas.microsoft.com/office/drawing/2014/main" id="{B57B4447-2903-4BA5-AD61-1D1D98288F68}"/>
            </a:ext>
          </a:extLst>
        </xdr:cNvPr>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829" name="フローチャート: 判断 828">
          <a:extLst>
            <a:ext uri="{FF2B5EF4-FFF2-40B4-BE49-F238E27FC236}">
              <a16:creationId xmlns:a16="http://schemas.microsoft.com/office/drawing/2014/main" id="{E673CCC4-D69B-4E99-8635-024E0D0F323F}"/>
            </a:ext>
          </a:extLst>
        </xdr:cNvPr>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830" name="フローチャート: 判断 829">
          <a:extLst>
            <a:ext uri="{FF2B5EF4-FFF2-40B4-BE49-F238E27FC236}">
              <a16:creationId xmlns:a16="http://schemas.microsoft.com/office/drawing/2014/main" id="{5ACD88F2-4E38-4DEC-9AA8-B3DDC9647F76}"/>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831" name="フローチャート: 判断 830">
          <a:extLst>
            <a:ext uri="{FF2B5EF4-FFF2-40B4-BE49-F238E27FC236}">
              <a16:creationId xmlns:a16="http://schemas.microsoft.com/office/drawing/2014/main" id="{17C4891E-7E17-4E28-8D50-83E364C87287}"/>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832" name="フローチャート: 判断 831">
          <a:extLst>
            <a:ext uri="{FF2B5EF4-FFF2-40B4-BE49-F238E27FC236}">
              <a16:creationId xmlns:a16="http://schemas.microsoft.com/office/drawing/2014/main" id="{26CCAFE6-1A34-4C21-8219-A612A9B479D0}"/>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25B8368-33D6-425A-A4D4-AD41B7C947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2ABCEC4-CDE6-4CD0-A198-24D93EA69AD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A30C6FA-AF95-4302-BDDC-8773B5725C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3EB5ACA-6B0A-4534-BC82-AE10BBE2B3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C2D7BBC-31E6-46E9-826C-C9FE6B2D90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156274</xdr:rowOff>
    </xdr:from>
    <xdr:to>
      <xdr:col>116</xdr:col>
      <xdr:colOff>114300</xdr:colOff>
      <xdr:row>107</xdr:row>
      <xdr:rowOff>86424</xdr:rowOff>
    </xdr:to>
    <xdr:sp macro="" textlink="">
      <xdr:nvSpPr>
        <xdr:cNvPr id="838" name="楕円 837">
          <a:extLst>
            <a:ext uri="{FF2B5EF4-FFF2-40B4-BE49-F238E27FC236}">
              <a16:creationId xmlns:a16="http://schemas.microsoft.com/office/drawing/2014/main" id="{F4F0424E-A5AB-4156-A716-AA4F12574B5B}"/>
            </a:ext>
          </a:extLst>
        </xdr:cNvPr>
        <xdr:cNvSpPr/>
      </xdr:nvSpPr>
      <xdr:spPr>
        <a:xfrm>
          <a:off x="22110700" y="183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7701</xdr:rowOff>
    </xdr:from>
    <xdr:ext cx="469744" cy="259045"/>
    <xdr:sp macro="" textlink="">
      <xdr:nvSpPr>
        <xdr:cNvPr id="839" name="【公民館】&#10;一人当たり面積該当値テキスト">
          <a:extLst>
            <a:ext uri="{FF2B5EF4-FFF2-40B4-BE49-F238E27FC236}">
              <a16:creationId xmlns:a16="http://schemas.microsoft.com/office/drawing/2014/main" id="{A0B60B0A-EAB9-4C18-8228-46DBE5E7BE07}"/>
            </a:ext>
          </a:extLst>
        </xdr:cNvPr>
        <xdr:cNvSpPr txBox="1"/>
      </xdr:nvSpPr>
      <xdr:spPr>
        <a:xfrm>
          <a:off x="22199600" y="1818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165988</xdr:rowOff>
    </xdr:from>
    <xdr:to>
      <xdr:col>112</xdr:col>
      <xdr:colOff>38100</xdr:colOff>
      <xdr:row>107</xdr:row>
      <xdr:rowOff>96138</xdr:rowOff>
    </xdr:to>
    <xdr:sp macro="" textlink="">
      <xdr:nvSpPr>
        <xdr:cNvPr id="840" name="楕円 839">
          <a:extLst>
            <a:ext uri="{FF2B5EF4-FFF2-40B4-BE49-F238E27FC236}">
              <a16:creationId xmlns:a16="http://schemas.microsoft.com/office/drawing/2014/main" id="{3C040E05-99AD-4764-B43D-C1C1F534777B}"/>
            </a:ext>
          </a:extLst>
        </xdr:cNvPr>
        <xdr:cNvSpPr/>
      </xdr:nvSpPr>
      <xdr:spPr>
        <a:xfrm>
          <a:off x="21272500" y="18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35624</xdr:rowOff>
    </xdr:from>
    <xdr:to>
      <xdr:col>116</xdr:col>
      <xdr:colOff>63500</xdr:colOff>
      <xdr:row>107</xdr:row>
      <xdr:rowOff>45338</xdr:rowOff>
    </xdr:to>
    <xdr:cxnSp macro="">
      <xdr:nvCxnSpPr>
        <xdr:cNvPr id="841" name="直線コネクタ 840">
          <a:extLst>
            <a:ext uri="{FF2B5EF4-FFF2-40B4-BE49-F238E27FC236}">
              <a16:creationId xmlns:a16="http://schemas.microsoft.com/office/drawing/2014/main" id="{95F51C09-AC09-4790-AEE8-3DE323E2C779}"/>
            </a:ext>
          </a:extLst>
        </xdr:cNvPr>
        <xdr:cNvCxnSpPr/>
      </xdr:nvCxnSpPr>
      <xdr:spPr>
        <a:xfrm flipV="1">
          <a:off x="21323300" y="18380774"/>
          <a:ext cx="8382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169038</xdr:rowOff>
    </xdr:from>
    <xdr:to>
      <xdr:col>107</xdr:col>
      <xdr:colOff>101600</xdr:colOff>
      <xdr:row>107</xdr:row>
      <xdr:rowOff>99188</xdr:rowOff>
    </xdr:to>
    <xdr:sp macro="" textlink="">
      <xdr:nvSpPr>
        <xdr:cNvPr id="842" name="楕円 841">
          <a:extLst>
            <a:ext uri="{FF2B5EF4-FFF2-40B4-BE49-F238E27FC236}">
              <a16:creationId xmlns:a16="http://schemas.microsoft.com/office/drawing/2014/main" id="{098981FB-793D-44F9-AF8A-94C6EF31693F}"/>
            </a:ext>
          </a:extLst>
        </xdr:cNvPr>
        <xdr:cNvSpPr/>
      </xdr:nvSpPr>
      <xdr:spPr>
        <a:xfrm>
          <a:off x="20383500" y="183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45338</xdr:rowOff>
    </xdr:from>
    <xdr:to>
      <xdr:col>111</xdr:col>
      <xdr:colOff>177800</xdr:colOff>
      <xdr:row>107</xdr:row>
      <xdr:rowOff>48388</xdr:rowOff>
    </xdr:to>
    <xdr:cxnSp macro="">
      <xdr:nvCxnSpPr>
        <xdr:cNvPr id="843" name="直線コネクタ 842">
          <a:extLst>
            <a:ext uri="{FF2B5EF4-FFF2-40B4-BE49-F238E27FC236}">
              <a16:creationId xmlns:a16="http://schemas.microsoft.com/office/drawing/2014/main" id="{DB93F841-E2F4-4A71-A1B6-D04B775BAFE0}"/>
            </a:ext>
          </a:extLst>
        </xdr:cNvPr>
        <xdr:cNvCxnSpPr/>
      </xdr:nvCxnSpPr>
      <xdr:spPr>
        <a:xfrm flipV="1">
          <a:off x="20434300" y="18390488"/>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7874</xdr:rowOff>
    </xdr:from>
    <xdr:to>
      <xdr:col>102</xdr:col>
      <xdr:colOff>165100</xdr:colOff>
      <xdr:row>107</xdr:row>
      <xdr:rowOff>109474</xdr:rowOff>
    </xdr:to>
    <xdr:sp macro="" textlink="">
      <xdr:nvSpPr>
        <xdr:cNvPr id="844" name="楕円 843">
          <a:extLst>
            <a:ext uri="{FF2B5EF4-FFF2-40B4-BE49-F238E27FC236}">
              <a16:creationId xmlns:a16="http://schemas.microsoft.com/office/drawing/2014/main" id="{E6C629D3-A46D-4DDD-BF1C-374D7D21047B}"/>
            </a:ext>
          </a:extLst>
        </xdr:cNvPr>
        <xdr:cNvSpPr/>
      </xdr:nvSpPr>
      <xdr:spPr>
        <a:xfrm>
          <a:off x="19494500" y="183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48388</xdr:rowOff>
    </xdr:from>
    <xdr:to>
      <xdr:col>107</xdr:col>
      <xdr:colOff>50800</xdr:colOff>
      <xdr:row>107</xdr:row>
      <xdr:rowOff>58674</xdr:rowOff>
    </xdr:to>
    <xdr:cxnSp macro="">
      <xdr:nvCxnSpPr>
        <xdr:cNvPr id="845" name="直線コネクタ 844">
          <a:extLst>
            <a:ext uri="{FF2B5EF4-FFF2-40B4-BE49-F238E27FC236}">
              <a16:creationId xmlns:a16="http://schemas.microsoft.com/office/drawing/2014/main" id="{0626130C-8EA0-4BBF-897C-A25A14D98B66}"/>
            </a:ext>
          </a:extLst>
        </xdr:cNvPr>
        <xdr:cNvCxnSpPr/>
      </xdr:nvCxnSpPr>
      <xdr:spPr>
        <a:xfrm flipV="1">
          <a:off x="19545300" y="1839353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8826</xdr:rowOff>
    </xdr:from>
    <xdr:to>
      <xdr:col>98</xdr:col>
      <xdr:colOff>38100</xdr:colOff>
      <xdr:row>107</xdr:row>
      <xdr:rowOff>110426</xdr:rowOff>
    </xdr:to>
    <xdr:sp macro="" textlink="">
      <xdr:nvSpPr>
        <xdr:cNvPr id="846" name="楕円 845">
          <a:extLst>
            <a:ext uri="{FF2B5EF4-FFF2-40B4-BE49-F238E27FC236}">
              <a16:creationId xmlns:a16="http://schemas.microsoft.com/office/drawing/2014/main" id="{8700E433-FEAF-4B67-A7F1-216298B46440}"/>
            </a:ext>
          </a:extLst>
        </xdr:cNvPr>
        <xdr:cNvSpPr/>
      </xdr:nvSpPr>
      <xdr:spPr>
        <a:xfrm>
          <a:off x="18605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58674</xdr:rowOff>
    </xdr:from>
    <xdr:to>
      <xdr:col>102</xdr:col>
      <xdr:colOff>114300</xdr:colOff>
      <xdr:row>107</xdr:row>
      <xdr:rowOff>59626</xdr:rowOff>
    </xdr:to>
    <xdr:cxnSp macro="">
      <xdr:nvCxnSpPr>
        <xdr:cNvPr id="847" name="直線コネクタ 846">
          <a:extLst>
            <a:ext uri="{FF2B5EF4-FFF2-40B4-BE49-F238E27FC236}">
              <a16:creationId xmlns:a16="http://schemas.microsoft.com/office/drawing/2014/main" id="{3F580B26-82D1-46FD-AA84-2F5C620E8D04}"/>
            </a:ext>
          </a:extLst>
        </xdr:cNvPr>
        <xdr:cNvCxnSpPr/>
      </xdr:nvCxnSpPr>
      <xdr:spPr>
        <a:xfrm flipV="1">
          <a:off x="18656300" y="1840382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30497</xdr:rowOff>
    </xdr:from>
    <xdr:ext cx="469744" cy="259045"/>
    <xdr:sp macro="" textlink="">
      <xdr:nvSpPr>
        <xdr:cNvPr id="848" name="n_1aveValue【公民館】&#10;一人当たり面積">
          <a:extLst>
            <a:ext uri="{FF2B5EF4-FFF2-40B4-BE49-F238E27FC236}">
              <a16:creationId xmlns:a16="http://schemas.microsoft.com/office/drawing/2014/main" id="{E9389D2B-B20B-4100-8F01-E222C27FDC94}"/>
            </a:ext>
          </a:extLst>
        </xdr:cNvPr>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37165</xdr:rowOff>
    </xdr:from>
    <xdr:ext cx="469744" cy="259045"/>
    <xdr:sp macro="" textlink="">
      <xdr:nvSpPr>
        <xdr:cNvPr id="849" name="n_2aveValue【公民館】&#10;一人当たり面積">
          <a:extLst>
            <a:ext uri="{FF2B5EF4-FFF2-40B4-BE49-F238E27FC236}">
              <a16:creationId xmlns:a16="http://schemas.microsoft.com/office/drawing/2014/main" id="{C13F153B-19FB-4C9D-94D7-06F3A992E3B6}"/>
            </a:ext>
          </a:extLst>
        </xdr:cNvPr>
        <xdr:cNvSpPr txBox="1"/>
      </xdr:nvSpPr>
      <xdr:spPr>
        <a:xfrm>
          <a:off x="20199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26497</xdr:rowOff>
    </xdr:from>
    <xdr:ext cx="469744" cy="259045"/>
    <xdr:sp macro="" textlink="">
      <xdr:nvSpPr>
        <xdr:cNvPr id="850" name="n_3aveValue【公民館】&#10;一人当たり面積">
          <a:extLst>
            <a:ext uri="{FF2B5EF4-FFF2-40B4-BE49-F238E27FC236}">
              <a16:creationId xmlns:a16="http://schemas.microsoft.com/office/drawing/2014/main" id="{2BB966E2-BFAB-4415-842F-96A2D80A0D93}"/>
            </a:ext>
          </a:extLst>
        </xdr:cNvPr>
        <xdr:cNvSpPr txBox="1"/>
      </xdr:nvSpPr>
      <xdr:spPr>
        <a:xfrm>
          <a:off x="19310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33735</xdr:rowOff>
    </xdr:from>
    <xdr:ext cx="469744" cy="259045"/>
    <xdr:sp macro="" textlink="">
      <xdr:nvSpPr>
        <xdr:cNvPr id="851" name="n_4aveValue【公民館】&#10;一人当たり面積">
          <a:extLst>
            <a:ext uri="{FF2B5EF4-FFF2-40B4-BE49-F238E27FC236}">
              <a16:creationId xmlns:a16="http://schemas.microsoft.com/office/drawing/2014/main" id="{6818FAE9-BB97-48BE-B865-9D3B6778B7B2}"/>
            </a:ext>
          </a:extLst>
        </xdr:cNvPr>
        <xdr:cNvSpPr txBox="1"/>
      </xdr:nvSpPr>
      <xdr:spPr>
        <a:xfrm>
          <a:off x="18421427" y="185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112665</xdr:rowOff>
    </xdr:from>
    <xdr:ext cx="469744" cy="259045"/>
    <xdr:sp macro="" textlink="">
      <xdr:nvSpPr>
        <xdr:cNvPr id="852" name="n_1mainValue【公民館】&#10;一人当たり面積">
          <a:extLst>
            <a:ext uri="{FF2B5EF4-FFF2-40B4-BE49-F238E27FC236}">
              <a16:creationId xmlns:a16="http://schemas.microsoft.com/office/drawing/2014/main" id="{5C4DDE32-3A1B-4254-97A9-6FD49C248BF3}"/>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115715</xdr:rowOff>
    </xdr:from>
    <xdr:ext cx="469744" cy="259045"/>
    <xdr:sp macro="" textlink="">
      <xdr:nvSpPr>
        <xdr:cNvPr id="853" name="n_2mainValue【公民館】&#10;一人当たり面積">
          <a:extLst>
            <a:ext uri="{FF2B5EF4-FFF2-40B4-BE49-F238E27FC236}">
              <a16:creationId xmlns:a16="http://schemas.microsoft.com/office/drawing/2014/main" id="{88F2070B-61D9-4243-9E78-6AA93A6ADDE2}"/>
            </a:ext>
          </a:extLst>
        </xdr:cNvPr>
        <xdr:cNvSpPr txBox="1"/>
      </xdr:nvSpPr>
      <xdr:spPr>
        <a:xfrm>
          <a:off x="20199427" y="1811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126001</xdr:rowOff>
    </xdr:from>
    <xdr:ext cx="469744" cy="259045"/>
    <xdr:sp macro="" textlink="">
      <xdr:nvSpPr>
        <xdr:cNvPr id="854" name="n_3mainValue【公民館】&#10;一人当たり面積">
          <a:extLst>
            <a:ext uri="{FF2B5EF4-FFF2-40B4-BE49-F238E27FC236}">
              <a16:creationId xmlns:a16="http://schemas.microsoft.com/office/drawing/2014/main" id="{DE26CE35-9AB9-4FF5-A558-025D48B4743D}"/>
            </a:ext>
          </a:extLst>
        </xdr:cNvPr>
        <xdr:cNvSpPr txBox="1"/>
      </xdr:nvSpPr>
      <xdr:spPr>
        <a:xfrm>
          <a:off x="19310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126953</xdr:rowOff>
    </xdr:from>
    <xdr:ext cx="469744" cy="259045"/>
    <xdr:sp macro="" textlink="">
      <xdr:nvSpPr>
        <xdr:cNvPr id="855" name="n_4mainValue【公民館】&#10;一人当たり面積">
          <a:extLst>
            <a:ext uri="{FF2B5EF4-FFF2-40B4-BE49-F238E27FC236}">
              <a16:creationId xmlns:a16="http://schemas.microsoft.com/office/drawing/2014/main" id="{668F25AF-D3B0-49DF-B4AB-BD69ED30F5F5}"/>
            </a:ext>
          </a:extLst>
        </xdr:cNvPr>
        <xdr:cNvSpPr txBox="1"/>
      </xdr:nvSpPr>
      <xdr:spPr>
        <a:xfrm>
          <a:off x="184214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1DE4B77C-B1D4-4C8D-AC2E-6AF248375C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38F04AF2-BFB8-40EB-9656-17E95BCC09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CD3D483D-D332-475B-93E6-2B65156A9A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ごとにおいても、有形固定資産減価償却率は全国平均を下回っているものが多い。しかし、塩害や台風など、沖縄県の離島地域の特性もあることから、継続的な固定資産台帳の更新に加え、日常点検や法定点検、公共施設等総合管理計画などを活用した公共施設マネジメントの推進も検討していく。</a:t>
          </a:r>
          <a:endParaRPr lang="ja-JP" altLang="ja-JP">
            <a:effectLst/>
          </a:endParaRPr>
        </a:p>
        <a:p>
          <a:r>
            <a:rPr kumimoji="1" lang="ja-JP" altLang="ja-JP" sz="1100">
              <a:solidFill>
                <a:schemeClr val="dk1"/>
              </a:solidFill>
              <a:effectLst/>
              <a:latin typeface="+mn-lt"/>
              <a:ea typeface="+mn-ea"/>
              <a:cs typeface="+mn-cs"/>
            </a:rPr>
            <a:t>また一人当たり資産額については、人口が少ないことで数値が高く出ているところもある。公営住宅の一人当たり面積は全国平均を大きく上回っているものの、本村においては民間事業者</a:t>
          </a:r>
          <a:r>
            <a:rPr kumimoji="1" lang="ja-JP" altLang="en-US" sz="1100">
              <a:solidFill>
                <a:schemeClr val="dk1"/>
              </a:solidFill>
              <a:effectLst/>
              <a:latin typeface="+mn-lt"/>
              <a:ea typeface="+mn-ea"/>
              <a:cs typeface="+mn-cs"/>
            </a:rPr>
            <a:t>がおらず、また宅地も不足していることから</a:t>
          </a:r>
          <a:r>
            <a:rPr kumimoji="1" lang="ja-JP" altLang="ja-JP" sz="1100">
              <a:solidFill>
                <a:schemeClr val="dk1"/>
              </a:solidFill>
              <a:effectLst/>
              <a:latin typeface="+mn-lt"/>
              <a:ea typeface="+mn-ea"/>
              <a:cs typeface="+mn-cs"/>
            </a:rPr>
            <a:t>住宅が</a:t>
          </a:r>
          <a:r>
            <a:rPr kumimoji="1" lang="ja-JP" altLang="en-US" sz="1100">
              <a:solidFill>
                <a:schemeClr val="dk1"/>
              </a:solidFill>
              <a:effectLst/>
              <a:latin typeface="+mn-lt"/>
              <a:ea typeface="+mn-ea"/>
              <a:cs typeface="+mn-cs"/>
            </a:rPr>
            <a:t>不足が</a:t>
          </a:r>
          <a:r>
            <a:rPr kumimoji="1" lang="ja-JP" altLang="ja-JP" sz="1100">
              <a:solidFill>
                <a:schemeClr val="dk1"/>
              </a:solidFill>
              <a:effectLst/>
              <a:latin typeface="+mn-lt"/>
              <a:ea typeface="+mn-ea"/>
              <a:cs typeface="+mn-cs"/>
            </a:rPr>
            <a:t>問題と</a:t>
          </a:r>
          <a:r>
            <a:rPr kumimoji="1" lang="ja-JP" altLang="en-US"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「農業観光業新規就業者用等定住促進住宅」</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移住・定住者を増やす取り組みをしていくと同時に、村として必要不可欠な行政サービスを提供しつつ、将来的な維持管理コストも視野に入れ、施設の集約化・複合化を検討していく。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1A62928-3055-4DDC-BE95-2B3436931D3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4B4FA6A-AADC-43EA-AFED-41AAE324F2C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05FC821-24CA-4D3D-BA2A-DDA4FA4CC68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B2986D9-9069-4CEC-9556-F3806030C88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1378EA9-86C6-4079-9248-4CDB7A32124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67DD71B-663B-4F57-A8A7-99436BB31AE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ACFFC2F-E3C9-4B8A-9973-929658BB39C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3F98AAD-0158-4B70-99C9-2B6FA8ACE15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A3333E2-13B5-4B35-96FF-877D9A9805B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41604ED-77D7-4FE6-B047-F9A7046F786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E0E63DF-4D6F-490B-AC56-B155CC6E633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35F0364-92C0-400F-9EBD-52609B38CDB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8414FC1-4068-4941-8E84-B4EE8494699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7A2706B-C22C-46B2-96FA-D2684D2C74E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69CEB83-77CC-41C2-A305-2C42A8A316F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F60DA7B-7D10-4D74-8C30-33A17525DCA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A79883E-F047-41E1-8B0C-5113DEA63BA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0E3DAB6-D110-43B3-9A56-2BF27A75A8A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1D5B65A-B53C-44DA-8E9D-626F114EF65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2CA66FE-19EC-4320-A57B-32499FE45DD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62836D1-A6A8-4CB9-B371-7FA033926B2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EA5F5B2-08BF-420F-B0CE-E15E5EB8E47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94D78AB-12FA-4B53-BA35-396E91D9427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71238A4-9080-4818-8F8D-518FE70464D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1ABFF3A-1B25-4FD8-95C6-5D7786A0781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0F62D20-9BC5-4652-A0CE-B9026A735FB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D7FAA21-4D7D-44A7-B736-B541A3EC8FD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0A6E486-1A6E-4358-961C-A849D2A3845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525CF22-CA1A-47B9-B582-5CA7A94A251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4F66E51-46C6-4B05-AF41-95AA297F447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03D6DAA-3CBB-4FE6-818C-C8C732970A5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E130F27-E879-4BBB-A556-FED2032C385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95AB25B-3EC7-4AD7-8DFC-ED9D327AFE8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2D481C0-CDC3-4AF4-B3BA-DBD0949ED775}"/>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D366707-2615-4B91-B919-15BD6503E5C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D1B6E00-1B30-4664-89C4-7104F315642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7B4FC49-E172-47DA-8663-491E3552E47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4227A78-A543-429C-9745-195A1719E2E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C6C16F0-90EA-4294-8DEB-1602D3B8994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0B395EE-F82F-4D97-9CF2-868507E401C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218EE19-76FB-4997-842F-9ADE854B2A5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F57781C-AFB3-40ED-86E4-BB2DBD9280F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237DFB4-D881-44D6-B829-600FADA3E7AD}"/>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5654FDC-13A3-454F-A64B-32482CDAB1D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FD21ED2-95A6-464D-949C-0F40653EA57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6C583E8-7066-4F45-9F08-BA79FF99CF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17E26BD-3E5D-4C1D-AA57-9BD7DDD79F2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となり、類似団体平均値よりも下回っている。</a:t>
          </a:r>
        </a:p>
        <a:p>
          <a:r>
            <a:rPr kumimoji="1" lang="ja-JP" altLang="en-US" sz="1300">
              <a:latin typeface="ＭＳ Ｐゴシック" panose="020B0600070205080204" pitchFamily="50" charset="-128"/>
              <a:ea typeface="ＭＳ Ｐゴシック" panose="020B0600070205080204" pitchFamily="50" charset="-128"/>
            </a:rPr>
            <a:t>物件費の削減、地方税の徴収業務の強化を通して税収等の増加に努め、財政健全化を図る。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F9D6637-BB32-442E-9327-80BBF04ADF9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B19050E2-41B1-4AD4-8623-410423C77E0A}"/>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B32B4885-1DFF-47F4-849A-8E42160A1C44}"/>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5232FE64-0AFF-492C-9471-DEC98370044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73537144-A0F5-4708-BFB3-BC6FCBD37C3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9BED55FA-B555-4C0A-8F6C-15E46260878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DDA36BDA-7923-4C8B-9DA2-72F744CBB58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D7A72905-C05C-43C2-94E5-E090FD3C407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9DD2ECB4-812A-4A97-8FAB-3E8DD285540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5276DC59-D560-4EBD-981B-22BA08FF330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F9F87139-FB0A-4444-8A59-B4A3524DCB4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4D420C20-705B-4B0E-AABC-B5598F3FBE4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A9B2DA66-EAB6-4197-8C03-CA094D750BB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DDF931FE-0353-479B-AF2A-1C1BF6A20A3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F54A2A11-48F7-4141-9E81-84B84F278B3E}"/>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49496138-60B8-41C3-AADF-DD5F868E5274}"/>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75E4CE49-56EE-4680-8328-BCB38302664C}"/>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2CC8AB8B-6AF6-488D-AFE3-FBE37B921B94}"/>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29B21A2F-1DD1-4783-95C2-9014311D77E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165100</xdr:rowOff>
    </xdr:to>
    <xdr:cxnSp macro="">
      <xdr:nvCxnSpPr>
        <xdr:cNvPr id="68" name="直線コネクタ 67">
          <a:extLst>
            <a:ext uri="{FF2B5EF4-FFF2-40B4-BE49-F238E27FC236}">
              <a16:creationId xmlns:a16="http://schemas.microsoft.com/office/drawing/2014/main" id="{04F33AA0-881C-484E-9D7E-6F6FD0ED55CF}"/>
            </a:ext>
          </a:extLst>
        </xdr:cNvPr>
        <xdr:cNvCxnSpPr/>
      </xdr:nvCxnSpPr>
      <xdr:spPr>
        <a:xfrm>
          <a:off x="4114800" y="76928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7A974562-DF5F-46B0-8616-AE40336778DC}"/>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51AA4F76-878E-4267-A15E-E84B80ECE00A}"/>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41D58910-B71F-4ADF-9D38-688D4AA7930C}"/>
            </a:ext>
          </a:extLst>
        </xdr:cNvPr>
        <xdr:cNvCxnSpPr/>
      </xdr:nvCxnSpPr>
      <xdr:spPr>
        <a:xfrm>
          <a:off x="3225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8312BB30-20A1-48CF-B427-14DCD14A608D}"/>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id="{196D6B5F-CCEE-461E-AF37-2934E8F09532}"/>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a:extLst>
            <a:ext uri="{FF2B5EF4-FFF2-40B4-BE49-F238E27FC236}">
              <a16:creationId xmlns:a16="http://schemas.microsoft.com/office/drawing/2014/main" id="{2777B26C-7518-4825-9023-C04BCD80964B}"/>
            </a:ext>
          </a:extLst>
        </xdr:cNvPr>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A577E9EC-BA45-45F9-A4AC-C04886B225F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id="{6D9202D7-0A07-4D46-83B8-A6EC88467014}"/>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a:extLst>
            <a:ext uri="{FF2B5EF4-FFF2-40B4-BE49-F238E27FC236}">
              <a16:creationId xmlns:a16="http://schemas.microsoft.com/office/drawing/2014/main" id="{524C2A30-9781-4B59-B4DB-A004BA756E4E}"/>
            </a:ext>
          </a:extLst>
        </xdr:cNvPr>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E0F9EE03-59D1-48F4-A8E1-6D978E456499}"/>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id="{90AEA85F-92E1-4E95-BF91-4F4C3C491A0C}"/>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577005CF-AC66-4F0A-9E33-8B01D3835DCD}"/>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F6FD8943-0839-4DFF-85E2-4C6E02FB59E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76CC4B6-F55D-455F-BEA9-82FB5F3533F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19FFB93E-E7FD-4703-A927-977BE70D744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EC35C4D-9990-4C84-A42E-BD8F016F8B0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95ECD2E-05AF-4A20-9516-D354FFB2512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32D0011-E43B-4BBF-9592-9B13506ADC1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a:extLst>
            <a:ext uri="{FF2B5EF4-FFF2-40B4-BE49-F238E27FC236}">
              <a16:creationId xmlns:a16="http://schemas.microsoft.com/office/drawing/2014/main" id="{2CD9A0D7-AC0E-42A8-8558-12A10FFFFAE9}"/>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a:extLst>
            <a:ext uri="{FF2B5EF4-FFF2-40B4-BE49-F238E27FC236}">
              <a16:creationId xmlns:a16="http://schemas.microsoft.com/office/drawing/2014/main" id="{751B88AC-3240-4D31-8DA8-357C8D406CCD}"/>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8889B042-944B-4E56-B3AA-CBF02D17DACC}"/>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17AFFD41-47F5-4BF7-9DED-3BD11900F6A9}"/>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id="{23F5013B-CEC3-4D8A-8019-C3124BB7F72D}"/>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id="{C142E070-383C-418B-A90D-879D61B5898F}"/>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a:extLst>
            <a:ext uri="{FF2B5EF4-FFF2-40B4-BE49-F238E27FC236}">
              <a16:creationId xmlns:a16="http://schemas.microsoft.com/office/drawing/2014/main" id="{90CD139E-4D00-43B0-BE2E-ED38B5B13EA2}"/>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a:extLst>
            <a:ext uri="{FF2B5EF4-FFF2-40B4-BE49-F238E27FC236}">
              <a16:creationId xmlns:a16="http://schemas.microsoft.com/office/drawing/2014/main" id="{C5B17049-D178-452D-AC1D-EB92F374D5FC}"/>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101B60F8-A2DF-4700-AB6A-060CE0C31054}"/>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271785B2-EF68-4EA6-89F2-4248FC5AC04B}"/>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DF6C2752-27BE-48ED-B81F-7B78FFFE652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E9277736-40A2-4F80-A61D-99CC4C51BCC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75A113BE-3FCA-42E6-9251-C0203C56600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BC5AFC8A-4D73-4EA2-8481-05433E9879E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C430E96A-D6F9-4861-99DA-7B5D038A60E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C6642DEE-E9C7-475C-A8C3-3A5ADAD68EC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42272550-CA3D-48FB-B2BB-998D341710E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A116C198-F1D7-4CD8-80CA-6421D11528D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51732AFE-F5D9-4A76-9B0D-A7567D2FA89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1EA9274A-E532-4579-8E9B-FDDA0903868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95FD01D0-314F-4D1B-A600-887FB7AB65F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D3E43A01-F9BF-47EF-980F-D2592741355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3971015C-A16F-4DFD-91F2-57E9BF7F6B2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％、弾力性が低下した。適正基準ではあるが沖縄県平均を上回っているため、今後も人件費や物件費等の抑制・削減に努め、事業の見直し・縮小等を実施し、起債の抑制に努める。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3BC1867-34EE-477A-9A23-5558047101F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6EC508A-20DF-446A-B1BA-8108312F851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F458815B-074E-473E-A314-E5A9635CCF5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426BF570-13BB-4805-9946-A537C6CFDD8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DA70993A-09E9-414E-830C-39D6F1297C59}"/>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3502F777-AD9B-4CFE-8EF2-9038ACA4C54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BED22287-D6CB-4FBE-A56F-53FF7A8DF00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905AEFE3-B686-4C29-A301-F2E0DFD18E97}"/>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55A0E7FD-8044-45C7-8B17-E3B5533D048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E54C078A-106B-445C-9FB1-32E6232991A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BFB852BE-AD18-43FC-9892-BDC279B12481}"/>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DF378A89-09F5-4B4E-83A0-918AA3CC14C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DAE5B23B-8DE0-4966-B800-F7FF8729FD4C}"/>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87598AE5-B30A-4807-AFF7-9D0C4AABEE3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B074A3C6-75D9-42D4-A4EA-9BFD0F25F94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8D1615EF-A728-4D85-B812-E06B2CF5E8F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A5AE9728-A9EB-40F8-B3EE-919D8E5108F3}"/>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693DE4CA-845B-4039-ACB0-FF0AD92CAE75}"/>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41E1DB2D-C9A9-43CF-BF73-49C05050753F}"/>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EFA1B0B7-494C-419B-BC77-620AD2BD2F6D}"/>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16673DBD-AC62-4ABB-90A9-C067894984B1}"/>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136948</xdr:rowOff>
    </xdr:to>
    <xdr:cxnSp macro="">
      <xdr:nvCxnSpPr>
        <xdr:cNvPr id="131" name="直線コネクタ 130">
          <a:extLst>
            <a:ext uri="{FF2B5EF4-FFF2-40B4-BE49-F238E27FC236}">
              <a16:creationId xmlns:a16="http://schemas.microsoft.com/office/drawing/2014/main" id="{EC99FF7A-B7FD-471C-B2BA-598BD5FC06FF}"/>
            </a:ext>
          </a:extLst>
        </xdr:cNvPr>
        <xdr:cNvCxnSpPr/>
      </xdr:nvCxnSpPr>
      <xdr:spPr>
        <a:xfrm>
          <a:off x="4114800" y="1075880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2" name="財政構造の弾力性平均値テキスト">
          <a:extLst>
            <a:ext uri="{FF2B5EF4-FFF2-40B4-BE49-F238E27FC236}">
              <a16:creationId xmlns:a16="http://schemas.microsoft.com/office/drawing/2014/main" id="{04214AE3-79F9-426D-8337-CC2973F76173}"/>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0B25EC14-4D76-4A11-9F51-0EBC545D520E}"/>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63</xdr:row>
      <xdr:rowOff>154517</xdr:rowOff>
    </xdr:to>
    <xdr:cxnSp macro="">
      <xdr:nvCxnSpPr>
        <xdr:cNvPr id="134" name="直線コネクタ 133">
          <a:extLst>
            <a:ext uri="{FF2B5EF4-FFF2-40B4-BE49-F238E27FC236}">
              <a16:creationId xmlns:a16="http://schemas.microsoft.com/office/drawing/2014/main" id="{06039EC4-1976-484E-86CA-BFF7C847EDA8}"/>
            </a:ext>
          </a:extLst>
        </xdr:cNvPr>
        <xdr:cNvCxnSpPr/>
      </xdr:nvCxnSpPr>
      <xdr:spPr>
        <a:xfrm flipV="1">
          <a:off x="3225800" y="10758805"/>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B4145643-A90A-4AC0-A644-2303A42C1734}"/>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a:extLst>
            <a:ext uri="{FF2B5EF4-FFF2-40B4-BE49-F238E27FC236}">
              <a16:creationId xmlns:a16="http://schemas.microsoft.com/office/drawing/2014/main" id="{0A7BB6F0-C9EE-496B-A63E-C520D7C84FB4}"/>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65</xdr:row>
      <xdr:rowOff>64981</xdr:rowOff>
    </xdr:to>
    <xdr:cxnSp macro="">
      <xdr:nvCxnSpPr>
        <xdr:cNvPr id="137" name="直線コネクタ 136">
          <a:extLst>
            <a:ext uri="{FF2B5EF4-FFF2-40B4-BE49-F238E27FC236}">
              <a16:creationId xmlns:a16="http://schemas.microsoft.com/office/drawing/2014/main" id="{4CF91B44-0269-46B7-BE67-6E238EBDDC23}"/>
            </a:ext>
          </a:extLst>
        </xdr:cNvPr>
        <xdr:cNvCxnSpPr/>
      </xdr:nvCxnSpPr>
      <xdr:spPr>
        <a:xfrm flipV="1">
          <a:off x="2336800" y="10955867"/>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4C650AA6-CC86-4C8D-BFD7-2A0687785A99}"/>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3A0446C6-9849-4763-8C6E-CA107CB1128F}"/>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67</xdr:row>
      <xdr:rowOff>47837</xdr:rowOff>
    </xdr:to>
    <xdr:cxnSp macro="">
      <xdr:nvCxnSpPr>
        <xdr:cNvPr id="140" name="直線コネクタ 139">
          <a:extLst>
            <a:ext uri="{FF2B5EF4-FFF2-40B4-BE49-F238E27FC236}">
              <a16:creationId xmlns:a16="http://schemas.microsoft.com/office/drawing/2014/main" id="{BAD31FB5-B59E-4756-8CD4-076F5AF730F8}"/>
            </a:ext>
          </a:extLst>
        </xdr:cNvPr>
        <xdr:cNvCxnSpPr/>
      </xdr:nvCxnSpPr>
      <xdr:spPr>
        <a:xfrm flipV="1">
          <a:off x="1447800" y="11209231"/>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A4FF47D9-A23B-4C63-A5F4-CBC15DC1E401}"/>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2" name="テキスト ボックス 141">
          <a:extLst>
            <a:ext uri="{FF2B5EF4-FFF2-40B4-BE49-F238E27FC236}">
              <a16:creationId xmlns:a16="http://schemas.microsoft.com/office/drawing/2014/main" id="{50330A3B-17ED-4FDF-99C3-03BBEB669F51}"/>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9D6F2C02-E596-4C86-82A0-3DD44788A2A6}"/>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754E26E8-0089-4157-857B-E9394DD9303F}"/>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B9A99B5-B405-45D7-9A57-1ADAAB461AC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95936DD-A913-49CA-A3F9-91F47400076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69E2B6E-891D-45C6-8EFE-70FA2C4EBA9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718F1BB-86C8-481E-8B94-0A8617FE5D0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2273416-7DCC-4230-9EEB-1AA4DC1F35C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86148</xdr:rowOff>
    </xdr:from>
    <xdr:to>
      <xdr:col>23</xdr:col>
      <xdr:colOff>184150</xdr:colOff>
      <xdr:row>63</xdr:row>
      <xdr:rowOff>16298</xdr:rowOff>
    </xdr:to>
    <xdr:sp macro="" textlink="">
      <xdr:nvSpPr>
        <xdr:cNvPr id="150" name="楕円 149">
          <a:extLst>
            <a:ext uri="{FF2B5EF4-FFF2-40B4-BE49-F238E27FC236}">
              <a16:creationId xmlns:a16="http://schemas.microsoft.com/office/drawing/2014/main" id="{CF3A96D3-4B6A-4CC7-BAE5-0B6975F232AE}"/>
            </a:ext>
          </a:extLst>
        </xdr:cNvPr>
        <xdr:cNvSpPr/>
      </xdr:nvSpPr>
      <xdr:spPr>
        <a:xfrm>
          <a:off x="4902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102675</xdr:rowOff>
    </xdr:from>
    <xdr:ext cx="762000" cy="259045"/>
    <xdr:sp macro="" textlink="">
      <xdr:nvSpPr>
        <xdr:cNvPr id="151" name="財政構造の弾力性該当値テキスト">
          <a:extLst>
            <a:ext uri="{FF2B5EF4-FFF2-40B4-BE49-F238E27FC236}">
              <a16:creationId xmlns:a16="http://schemas.microsoft.com/office/drawing/2014/main" id="{4B5854DA-B958-46C8-9D97-E3B20DCDCB6E}"/>
            </a:ext>
          </a:extLst>
        </xdr:cNvPr>
        <xdr:cNvSpPr txBox="1"/>
      </xdr:nvSpPr>
      <xdr:spPr>
        <a:xfrm>
          <a:off x="50419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2" name="楕円 151">
          <a:extLst>
            <a:ext uri="{FF2B5EF4-FFF2-40B4-BE49-F238E27FC236}">
              <a16:creationId xmlns:a16="http://schemas.microsoft.com/office/drawing/2014/main" id="{BB9B4DD3-9E06-414A-BB26-973764CEE8C7}"/>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3" name="テキスト ボックス 152">
          <a:extLst>
            <a:ext uri="{FF2B5EF4-FFF2-40B4-BE49-F238E27FC236}">
              <a16:creationId xmlns:a16="http://schemas.microsoft.com/office/drawing/2014/main" id="{8DF73382-07C6-41CC-B4B4-CBF0F8C2F493}"/>
            </a:ext>
          </a:extLst>
        </xdr:cNvPr>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4" name="楕円 153">
          <a:extLst>
            <a:ext uri="{FF2B5EF4-FFF2-40B4-BE49-F238E27FC236}">
              <a16:creationId xmlns:a16="http://schemas.microsoft.com/office/drawing/2014/main" id="{1F3DA067-3053-4D97-A19C-A82665969A3F}"/>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5" name="テキスト ボックス 154">
          <a:extLst>
            <a:ext uri="{FF2B5EF4-FFF2-40B4-BE49-F238E27FC236}">
              <a16:creationId xmlns:a16="http://schemas.microsoft.com/office/drawing/2014/main" id="{42F2CE62-9019-43CB-AF2F-96B64D771FE5}"/>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6" name="楕円 155">
          <a:extLst>
            <a:ext uri="{FF2B5EF4-FFF2-40B4-BE49-F238E27FC236}">
              <a16:creationId xmlns:a16="http://schemas.microsoft.com/office/drawing/2014/main" id="{9CF5521B-2288-4B14-9F22-6A213299462F}"/>
            </a:ext>
          </a:extLst>
        </xdr:cNvPr>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57" name="テキスト ボックス 156">
          <a:extLst>
            <a:ext uri="{FF2B5EF4-FFF2-40B4-BE49-F238E27FC236}">
              <a16:creationId xmlns:a16="http://schemas.microsoft.com/office/drawing/2014/main" id="{DB46F7B8-3158-4991-AC4E-C8583B47C355}"/>
            </a:ext>
          </a:extLst>
        </xdr:cNvPr>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168487</xdr:rowOff>
    </xdr:from>
    <xdr:to>
      <xdr:col>7</xdr:col>
      <xdr:colOff>31750</xdr:colOff>
      <xdr:row>67</xdr:row>
      <xdr:rowOff>98637</xdr:rowOff>
    </xdr:to>
    <xdr:sp macro="" textlink="">
      <xdr:nvSpPr>
        <xdr:cNvPr id="158" name="楕円 157">
          <a:extLst>
            <a:ext uri="{FF2B5EF4-FFF2-40B4-BE49-F238E27FC236}">
              <a16:creationId xmlns:a16="http://schemas.microsoft.com/office/drawing/2014/main" id="{3D7B78BE-928D-498A-90DD-EA0C426066CA}"/>
            </a:ext>
          </a:extLst>
        </xdr:cNvPr>
        <xdr:cNvSpPr/>
      </xdr:nvSpPr>
      <xdr:spPr>
        <a:xfrm>
          <a:off x="1397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83414</xdr:rowOff>
    </xdr:from>
    <xdr:ext cx="762000" cy="259045"/>
    <xdr:sp macro="" textlink="">
      <xdr:nvSpPr>
        <xdr:cNvPr id="159" name="テキスト ボックス 158">
          <a:extLst>
            <a:ext uri="{FF2B5EF4-FFF2-40B4-BE49-F238E27FC236}">
              <a16:creationId xmlns:a16="http://schemas.microsoft.com/office/drawing/2014/main" id="{522E5140-D259-4EC0-9465-E5695B18FE06}"/>
            </a:ext>
          </a:extLst>
        </xdr:cNvPr>
        <xdr:cNvSpPr txBox="1"/>
      </xdr:nvSpPr>
      <xdr:spPr>
        <a:xfrm>
          <a:off x="1066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1A6B8E2F-3A99-4995-AAF1-8E051E632DE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132A5EF0-E728-4BAC-B560-7586D8162BA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3CC50E87-6E8C-4E6A-BDB2-64152A1326C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[1,680,151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21091C1B-7D72-437B-AFD3-9EBECBD0A1C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2E0C05B2-70D2-4DE6-9472-FE5942A6C00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9C28C422-8255-45FD-8035-DE827DAADFA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E12396F5-4BFD-42AF-BBEB-B079A5559DD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DAB0A20-F3A7-4008-837D-8CBC58FCD15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CC7D360-E2C8-495B-920D-17B588E23D7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75B3119B-8B24-4790-AF3F-733C34B5458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A782C8F8-085E-422D-B884-5C324865CA4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EB04BF72-BF22-4E39-9B46-AEDAE278561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1F8B17C3-01F0-4888-96FE-3E98E51A586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本村は離島に位置することから、委託費等の物件費が他自治体よりも高くなる傾向にあり、類似団体の中でも高い値となっている。今後も引き続き、職員給与等の人件費の適正化、物件費等の抑制に努める。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83406F9D-E44C-454B-B039-90FFA41D666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5CD14972-9C68-41BC-8303-8260B2177FB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AD01FCA1-9F49-4F07-ACA9-185A23D0C56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9D4444E0-B361-4221-8A67-2D9D19CF9D72}"/>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D9F8B7A8-5183-40D2-B078-ED3BE6C61179}"/>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EE3D67B0-E241-4BAE-8E2D-FBFA92FA612B}"/>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B21BEB8C-7636-4648-B00A-31007D083108}"/>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A291A1F7-8993-43C8-8E45-D8766CFA66D3}"/>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AFA30FBD-683E-49F0-9602-9A981A3FFC4F}"/>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C900224B-19B4-4D06-B595-96CF89F7C4D5}"/>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9417A8BB-DE96-4B6F-9E0B-092692B1871A}"/>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A407E80-E11F-45AF-9FF9-D75CCCEA93A1}"/>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1AC8BC3C-7809-4E58-AB44-0B99A5D9FC54}"/>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8744FABB-67A9-4307-B274-8AC1EA1032F3}"/>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6C2D3365-5659-4DAE-8D08-5583E423D345}"/>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8D79D69F-CFE0-42A0-84B2-B4D0EB201C1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C203BADA-59BA-4F8F-AA36-E0C9BEEB8CE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2D6BE6AA-2923-48DB-84ED-4987548A2CD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A30DB006-2A8D-4C72-867B-12365799A249}"/>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D1A3BFF4-6642-4AD7-8085-2C17645533FE}"/>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98BCF2B3-C99C-4EEF-AC2D-31800C4187A3}"/>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6E5B4495-1AF6-473D-9DAB-5174443E250A}"/>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4F117DA7-C13A-4CCC-A8B7-71A86E73AAB4}"/>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12646</xdr:rowOff>
    </xdr:from>
    <xdr:to>
      <xdr:col>23</xdr:col>
      <xdr:colOff>133350</xdr:colOff>
      <xdr:row>89</xdr:row>
      <xdr:rowOff>70024</xdr:rowOff>
    </xdr:to>
    <xdr:cxnSp macro="">
      <xdr:nvCxnSpPr>
        <xdr:cNvPr id="196" name="直線コネクタ 195">
          <a:extLst>
            <a:ext uri="{FF2B5EF4-FFF2-40B4-BE49-F238E27FC236}">
              <a16:creationId xmlns:a16="http://schemas.microsoft.com/office/drawing/2014/main" id="{1B0101E8-7FBF-46C1-8EDD-F55C4CCB6CA3}"/>
            </a:ext>
          </a:extLst>
        </xdr:cNvPr>
        <xdr:cNvCxnSpPr/>
      </xdr:nvCxnSpPr>
      <xdr:spPr>
        <a:xfrm>
          <a:off x="4114800" y="15100246"/>
          <a:ext cx="838200" cy="22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01FD86A1-3226-4AA7-B404-14222B6D43B5}"/>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5F834571-6F02-4709-951E-269EEE3C172C}"/>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119011</xdr:rowOff>
    </xdr:from>
    <xdr:to>
      <xdr:col>19</xdr:col>
      <xdr:colOff>133350</xdr:colOff>
      <xdr:row>88</xdr:row>
      <xdr:rowOff>12646</xdr:rowOff>
    </xdr:to>
    <xdr:cxnSp macro="">
      <xdr:nvCxnSpPr>
        <xdr:cNvPr id="199" name="直線コネクタ 198">
          <a:extLst>
            <a:ext uri="{FF2B5EF4-FFF2-40B4-BE49-F238E27FC236}">
              <a16:creationId xmlns:a16="http://schemas.microsoft.com/office/drawing/2014/main" id="{46D7EBAE-E326-42B1-9F2A-68FA580ED180}"/>
            </a:ext>
          </a:extLst>
        </xdr:cNvPr>
        <xdr:cNvCxnSpPr/>
      </xdr:nvCxnSpPr>
      <xdr:spPr>
        <a:xfrm>
          <a:off x="3225800" y="15035161"/>
          <a:ext cx="889000" cy="6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8ED5FE60-CF25-47E7-8DAE-C5133422561A}"/>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D2C631BC-AB3C-4B49-B1A2-F012F2E1B1C2}"/>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70803</xdr:rowOff>
    </xdr:from>
    <xdr:to>
      <xdr:col>15</xdr:col>
      <xdr:colOff>82550</xdr:colOff>
      <xdr:row>87</xdr:row>
      <xdr:rowOff>119011</xdr:rowOff>
    </xdr:to>
    <xdr:cxnSp macro="">
      <xdr:nvCxnSpPr>
        <xdr:cNvPr id="202" name="直線コネクタ 201">
          <a:extLst>
            <a:ext uri="{FF2B5EF4-FFF2-40B4-BE49-F238E27FC236}">
              <a16:creationId xmlns:a16="http://schemas.microsoft.com/office/drawing/2014/main" id="{375ADF2E-1ED2-42DB-940C-AA1BFF766076}"/>
            </a:ext>
          </a:extLst>
        </xdr:cNvPr>
        <xdr:cNvCxnSpPr/>
      </xdr:nvCxnSpPr>
      <xdr:spPr>
        <a:xfrm>
          <a:off x="2336800" y="14986953"/>
          <a:ext cx="889000" cy="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774BB22A-8302-4E95-85F3-FECFE51B6651}"/>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id="{78730D18-C523-4DF1-815B-C69527E8631C}"/>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70803</xdr:rowOff>
    </xdr:from>
    <xdr:to>
      <xdr:col>11</xdr:col>
      <xdr:colOff>31750</xdr:colOff>
      <xdr:row>88</xdr:row>
      <xdr:rowOff>14574</xdr:rowOff>
    </xdr:to>
    <xdr:cxnSp macro="">
      <xdr:nvCxnSpPr>
        <xdr:cNvPr id="205" name="直線コネクタ 204">
          <a:extLst>
            <a:ext uri="{FF2B5EF4-FFF2-40B4-BE49-F238E27FC236}">
              <a16:creationId xmlns:a16="http://schemas.microsoft.com/office/drawing/2014/main" id="{BAEAA612-49BA-4383-867C-EA7195065F39}"/>
            </a:ext>
          </a:extLst>
        </xdr:cNvPr>
        <xdr:cNvCxnSpPr/>
      </xdr:nvCxnSpPr>
      <xdr:spPr>
        <a:xfrm flipV="1">
          <a:off x="1447800" y="14986953"/>
          <a:ext cx="889000" cy="1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11BC77E9-EB78-4C4F-A73A-31DE511EBA84}"/>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id="{4A7D3223-0FCB-47EF-95F0-6503CFC4EF50}"/>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E24B2BB5-34AF-4A2C-8D59-312B7EFFA229}"/>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id="{86EFB4A9-3312-4640-B0CA-40B041BE18BC}"/>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18B9B76-87DE-44F0-A438-2201A356A55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DD7054-0AD6-4151-8547-64F51FE4FE3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A55D1D8-5A5B-4D14-9B65-46ED315B3AB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8C7916-E1ED-4AC5-BD10-A0C47ABC3A5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F6FCC5A-44EE-40EA-AF72-FF361F273B7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19224</xdr:rowOff>
    </xdr:from>
    <xdr:to>
      <xdr:col>23</xdr:col>
      <xdr:colOff>184150</xdr:colOff>
      <xdr:row>89</xdr:row>
      <xdr:rowOff>120824</xdr:rowOff>
    </xdr:to>
    <xdr:sp macro="" textlink="">
      <xdr:nvSpPr>
        <xdr:cNvPr id="215" name="楕円 214">
          <a:extLst>
            <a:ext uri="{FF2B5EF4-FFF2-40B4-BE49-F238E27FC236}">
              <a16:creationId xmlns:a16="http://schemas.microsoft.com/office/drawing/2014/main" id="{B4B7C1A3-4C4B-44E5-A10B-A347579DFE9F}"/>
            </a:ext>
          </a:extLst>
        </xdr:cNvPr>
        <xdr:cNvSpPr/>
      </xdr:nvSpPr>
      <xdr:spPr>
        <a:xfrm>
          <a:off x="4902200" y="152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86551</xdr:rowOff>
    </xdr:from>
    <xdr:ext cx="762000" cy="259045"/>
    <xdr:sp macro="" textlink="">
      <xdr:nvSpPr>
        <xdr:cNvPr id="216" name="人件費・物件費等の状況該当値テキスト">
          <a:extLst>
            <a:ext uri="{FF2B5EF4-FFF2-40B4-BE49-F238E27FC236}">
              <a16:creationId xmlns:a16="http://schemas.microsoft.com/office/drawing/2014/main" id="{591B5D0F-FD4D-4EDB-A7C3-4525FAACAFEA}"/>
            </a:ext>
          </a:extLst>
        </xdr:cNvPr>
        <xdr:cNvSpPr txBox="1"/>
      </xdr:nvSpPr>
      <xdr:spPr>
        <a:xfrm>
          <a:off x="5041900" y="1517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133296</xdr:rowOff>
    </xdr:from>
    <xdr:to>
      <xdr:col>19</xdr:col>
      <xdr:colOff>184150</xdr:colOff>
      <xdr:row>88</xdr:row>
      <xdr:rowOff>63446</xdr:rowOff>
    </xdr:to>
    <xdr:sp macro="" textlink="">
      <xdr:nvSpPr>
        <xdr:cNvPr id="217" name="楕円 216">
          <a:extLst>
            <a:ext uri="{FF2B5EF4-FFF2-40B4-BE49-F238E27FC236}">
              <a16:creationId xmlns:a16="http://schemas.microsoft.com/office/drawing/2014/main" id="{92D09A20-A10C-4CE0-92E5-F146460EACEC}"/>
            </a:ext>
          </a:extLst>
        </xdr:cNvPr>
        <xdr:cNvSpPr/>
      </xdr:nvSpPr>
      <xdr:spPr>
        <a:xfrm>
          <a:off x="4064000" y="150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48223</xdr:rowOff>
    </xdr:from>
    <xdr:ext cx="736600" cy="259045"/>
    <xdr:sp macro="" textlink="">
      <xdr:nvSpPr>
        <xdr:cNvPr id="218" name="テキスト ボックス 217">
          <a:extLst>
            <a:ext uri="{FF2B5EF4-FFF2-40B4-BE49-F238E27FC236}">
              <a16:creationId xmlns:a16="http://schemas.microsoft.com/office/drawing/2014/main" id="{01345BDB-F3D2-4135-B790-EE9C1A671951}"/>
            </a:ext>
          </a:extLst>
        </xdr:cNvPr>
        <xdr:cNvSpPr txBox="1"/>
      </xdr:nvSpPr>
      <xdr:spPr>
        <a:xfrm>
          <a:off x="3733800" y="1513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68211</xdr:rowOff>
    </xdr:from>
    <xdr:to>
      <xdr:col>15</xdr:col>
      <xdr:colOff>133350</xdr:colOff>
      <xdr:row>87</xdr:row>
      <xdr:rowOff>169811</xdr:rowOff>
    </xdr:to>
    <xdr:sp macro="" textlink="">
      <xdr:nvSpPr>
        <xdr:cNvPr id="219" name="楕円 218">
          <a:extLst>
            <a:ext uri="{FF2B5EF4-FFF2-40B4-BE49-F238E27FC236}">
              <a16:creationId xmlns:a16="http://schemas.microsoft.com/office/drawing/2014/main" id="{B8BE233C-7876-496F-A4DF-D06D7962FC35}"/>
            </a:ext>
          </a:extLst>
        </xdr:cNvPr>
        <xdr:cNvSpPr/>
      </xdr:nvSpPr>
      <xdr:spPr>
        <a:xfrm>
          <a:off x="3175000" y="149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154588</xdr:rowOff>
    </xdr:from>
    <xdr:ext cx="762000" cy="259045"/>
    <xdr:sp macro="" textlink="">
      <xdr:nvSpPr>
        <xdr:cNvPr id="220" name="テキスト ボックス 219">
          <a:extLst>
            <a:ext uri="{FF2B5EF4-FFF2-40B4-BE49-F238E27FC236}">
              <a16:creationId xmlns:a16="http://schemas.microsoft.com/office/drawing/2014/main" id="{D75664A5-A213-4F5A-996C-4631254516B3}"/>
            </a:ext>
          </a:extLst>
        </xdr:cNvPr>
        <xdr:cNvSpPr txBox="1"/>
      </xdr:nvSpPr>
      <xdr:spPr>
        <a:xfrm>
          <a:off x="2844800" y="1507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20003</xdr:rowOff>
    </xdr:from>
    <xdr:to>
      <xdr:col>11</xdr:col>
      <xdr:colOff>82550</xdr:colOff>
      <xdr:row>87</xdr:row>
      <xdr:rowOff>121603</xdr:rowOff>
    </xdr:to>
    <xdr:sp macro="" textlink="">
      <xdr:nvSpPr>
        <xdr:cNvPr id="221" name="楕円 220">
          <a:extLst>
            <a:ext uri="{FF2B5EF4-FFF2-40B4-BE49-F238E27FC236}">
              <a16:creationId xmlns:a16="http://schemas.microsoft.com/office/drawing/2014/main" id="{85C3822C-9F6C-4C42-886C-4D8638795436}"/>
            </a:ext>
          </a:extLst>
        </xdr:cNvPr>
        <xdr:cNvSpPr/>
      </xdr:nvSpPr>
      <xdr:spPr>
        <a:xfrm>
          <a:off x="2286000" y="149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106380</xdr:rowOff>
    </xdr:from>
    <xdr:ext cx="762000" cy="259045"/>
    <xdr:sp macro="" textlink="">
      <xdr:nvSpPr>
        <xdr:cNvPr id="222" name="テキスト ボックス 221">
          <a:extLst>
            <a:ext uri="{FF2B5EF4-FFF2-40B4-BE49-F238E27FC236}">
              <a16:creationId xmlns:a16="http://schemas.microsoft.com/office/drawing/2014/main" id="{4BF4877E-DD5B-4E2A-B677-BF7305B10125}"/>
            </a:ext>
          </a:extLst>
        </xdr:cNvPr>
        <xdr:cNvSpPr txBox="1"/>
      </xdr:nvSpPr>
      <xdr:spPr>
        <a:xfrm>
          <a:off x="1955800" y="1502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135224</xdr:rowOff>
    </xdr:from>
    <xdr:to>
      <xdr:col>7</xdr:col>
      <xdr:colOff>31750</xdr:colOff>
      <xdr:row>88</xdr:row>
      <xdr:rowOff>65374</xdr:rowOff>
    </xdr:to>
    <xdr:sp macro="" textlink="">
      <xdr:nvSpPr>
        <xdr:cNvPr id="223" name="楕円 222">
          <a:extLst>
            <a:ext uri="{FF2B5EF4-FFF2-40B4-BE49-F238E27FC236}">
              <a16:creationId xmlns:a16="http://schemas.microsoft.com/office/drawing/2014/main" id="{486D4FA6-E9A1-4D9C-A011-0BED79A33538}"/>
            </a:ext>
          </a:extLst>
        </xdr:cNvPr>
        <xdr:cNvSpPr/>
      </xdr:nvSpPr>
      <xdr:spPr>
        <a:xfrm>
          <a:off x="1397000" y="150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50151</xdr:rowOff>
    </xdr:from>
    <xdr:ext cx="762000" cy="259045"/>
    <xdr:sp macro="" textlink="">
      <xdr:nvSpPr>
        <xdr:cNvPr id="224" name="テキスト ボックス 223">
          <a:extLst>
            <a:ext uri="{FF2B5EF4-FFF2-40B4-BE49-F238E27FC236}">
              <a16:creationId xmlns:a16="http://schemas.microsoft.com/office/drawing/2014/main" id="{C06035E8-8C9B-4DA3-BE5E-9185EF37F382}"/>
            </a:ext>
          </a:extLst>
        </xdr:cNvPr>
        <xdr:cNvSpPr txBox="1"/>
      </xdr:nvSpPr>
      <xdr:spPr>
        <a:xfrm>
          <a:off x="1066800" y="1513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30EB8882-F3F8-4511-95D6-7BCEC824405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4F8095D3-D420-448D-BEBB-D4ACA36C385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61A16E24-4456-4D7B-8299-9F2D2EA12BE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64A1685F-9893-4671-B57E-770E93B054D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6B63A394-B0E4-44B3-BA9E-BF19EEA4B08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36D77663-C60C-4EB2-B014-5C07B40D58B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81BE0C45-DDBB-487D-B0F6-825A8C986A5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DE5B03BC-B442-4DFD-B81B-521AC0BFB72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44F38F2E-773C-4334-94D2-32FE4CDECE9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8F5C4254-12D7-4BB9-A546-62074429074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336D97B4-15E4-46F2-865E-C658677B034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2499E370-B20C-4285-9F80-12B5B45647C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2AFB5D81-FB5A-4E4B-8C3D-8D1D277B95D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67C66599-D512-4B0F-B986-FC9DC9508014}"/>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17F12055-4D3D-4FC4-8502-5FCD93E00D3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613B7F07-6342-404C-BC52-C90C89071BA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32394CB-B017-46E7-BF3A-EC543EC21D91}"/>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7582D035-AE06-4882-8CC3-4A901F00306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9DE15DE0-B4C4-4EB4-881A-50B01623E6D6}"/>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C74F9C95-0CC8-4CDB-B4C3-FF69C8F1EEC9}"/>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0852569-9310-4B2A-B584-E812E1A3EEF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DA89F1C9-985B-4868-96F2-1C0C3297FB6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B22A0738-DE96-4D9C-8AD8-9741581F2AA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DD29F270-C62A-4871-916F-D20F736A00B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73E60E78-E838-4DAF-BAE6-C3F8C6FD043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5D0E98-122E-4797-9E87-8195F44B0E1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4B7731D2-31C8-4F53-A27B-84B42B86396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5CF230D1-3568-4BF4-A995-74B4F46AA80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C2A8FC39-42DE-492A-B9A9-DB7E4ED3561B}"/>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5059DD40-FA95-419B-BD7B-57D2D985A827}"/>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04D7DAA1-E92D-46F5-86EC-EB99D42D5939}"/>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35F1CC1-689A-43F6-AFD7-3C5EBC319B41}"/>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6D2448D5-094E-4FB7-8ABC-B3FB9823AC91}"/>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106539</xdr:rowOff>
    </xdr:to>
    <xdr:cxnSp macro="">
      <xdr:nvCxnSpPr>
        <xdr:cNvPr id="258" name="直線コネクタ 257">
          <a:extLst>
            <a:ext uri="{FF2B5EF4-FFF2-40B4-BE49-F238E27FC236}">
              <a16:creationId xmlns:a16="http://schemas.microsoft.com/office/drawing/2014/main" id="{B42D4318-9554-47D4-8B49-305FD59681B3}"/>
            </a:ext>
          </a:extLst>
        </xdr:cNvPr>
        <xdr:cNvCxnSpPr/>
      </xdr:nvCxnSpPr>
      <xdr:spPr>
        <a:xfrm>
          <a:off x="16179800" y="142430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a:extLst>
            <a:ext uri="{FF2B5EF4-FFF2-40B4-BE49-F238E27FC236}">
              <a16:creationId xmlns:a16="http://schemas.microsoft.com/office/drawing/2014/main" id="{3FC6D43F-329D-4DD1-9047-88F76B47F147}"/>
            </a:ext>
          </a:extLst>
        </xdr:cNvPr>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6376DA12-C34E-4F70-9818-EA6A2CDD1487}"/>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83</xdr:row>
      <xdr:rowOff>12700</xdr:rowOff>
    </xdr:to>
    <xdr:cxnSp macro="">
      <xdr:nvCxnSpPr>
        <xdr:cNvPr id="261" name="直線コネクタ 260">
          <a:extLst>
            <a:ext uri="{FF2B5EF4-FFF2-40B4-BE49-F238E27FC236}">
              <a16:creationId xmlns:a16="http://schemas.microsoft.com/office/drawing/2014/main" id="{A47DEBA3-FC0F-4554-8E15-063DE3EE687D}"/>
            </a:ext>
          </a:extLst>
        </xdr:cNvPr>
        <xdr:cNvCxnSpPr/>
      </xdr:nvCxnSpPr>
      <xdr:spPr>
        <a:xfrm>
          <a:off x="15290800" y="142162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248DCDB3-19D7-4101-9F68-287B6D707282}"/>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a:extLst>
            <a:ext uri="{FF2B5EF4-FFF2-40B4-BE49-F238E27FC236}">
              <a16:creationId xmlns:a16="http://schemas.microsoft.com/office/drawing/2014/main" id="{0B121887-4EF2-4752-A893-300897F65CFE}"/>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82</xdr:row>
      <xdr:rowOff>157339</xdr:rowOff>
    </xdr:to>
    <xdr:cxnSp macro="">
      <xdr:nvCxnSpPr>
        <xdr:cNvPr id="264" name="直線コネクタ 263">
          <a:extLst>
            <a:ext uri="{FF2B5EF4-FFF2-40B4-BE49-F238E27FC236}">
              <a16:creationId xmlns:a16="http://schemas.microsoft.com/office/drawing/2014/main" id="{1D3534C6-3725-4B74-BB77-A98290C01A19}"/>
            </a:ext>
          </a:extLst>
        </xdr:cNvPr>
        <xdr:cNvCxnSpPr/>
      </xdr:nvCxnSpPr>
      <xdr:spPr>
        <a:xfrm>
          <a:off x="14401800" y="141089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2341B3E6-2432-492F-8C25-296A4557B613}"/>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a:extLst>
            <a:ext uri="{FF2B5EF4-FFF2-40B4-BE49-F238E27FC236}">
              <a16:creationId xmlns:a16="http://schemas.microsoft.com/office/drawing/2014/main" id="{8315ECB9-5FA3-475D-940E-24E62C6EC321}"/>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50095</xdr:rowOff>
    </xdr:to>
    <xdr:cxnSp macro="">
      <xdr:nvCxnSpPr>
        <xdr:cNvPr id="267" name="直線コネクタ 266">
          <a:extLst>
            <a:ext uri="{FF2B5EF4-FFF2-40B4-BE49-F238E27FC236}">
              <a16:creationId xmlns:a16="http://schemas.microsoft.com/office/drawing/2014/main" id="{BC78D7B2-43DA-44A2-A002-1E2BAD7050F9}"/>
            </a:ext>
          </a:extLst>
        </xdr:cNvPr>
        <xdr:cNvCxnSpPr/>
      </xdr:nvCxnSpPr>
      <xdr:spPr>
        <a:xfrm>
          <a:off x="13512800" y="141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00997AA1-0B35-4C70-90A3-E07883CBF0A5}"/>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69" name="テキスト ボックス 268">
          <a:extLst>
            <a:ext uri="{FF2B5EF4-FFF2-40B4-BE49-F238E27FC236}">
              <a16:creationId xmlns:a16="http://schemas.microsoft.com/office/drawing/2014/main" id="{254C1BBA-53D4-4EB2-8B0D-F1D93762734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159B05A0-EDFD-43EC-8FCE-59266D843381}"/>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71" name="テキスト ボックス 270">
          <a:extLst>
            <a:ext uri="{FF2B5EF4-FFF2-40B4-BE49-F238E27FC236}">
              <a16:creationId xmlns:a16="http://schemas.microsoft.com/office/drawing/2014/main" id="{78A77B58-99CE-488C-9B6B-10D9F667FC66}"/>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F5ACC14-5580-42E2-A6E9-7D08D479328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0CF0362-3E4B-4AD8-97C3-BC14C20445A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A50F12C-F2B6-4E16-B644-5C9918C260D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9FB027D-FFB9-4AAE-984C-2BF01D76B49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2D0D006-6544-4915-8458-49FDA6BA81B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7" name="楕円 276">
          <a:extLst>
            <a:ext uri="{FF2B5EF4-FFF2-40B4-BE49-F238E27FC236}">
              <a16:creationId xmlns:a16="http://schemas.microsoft.com/office/drawing/2014/main" id="{DF765089-11CF-4A4E-BBE3-C9BC01885764}"/>
            </a:ext>
          </a:extLst>
        </xdr:cNvPr>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8" name="給与水準   （国との比較）該当値テキスト">
          <a:extLst>
            <a:ext uri="{FF2B5EF4-FFF2-40B4-BE49-F238E27FC236}">
              <a16:creationId xmlns:a16="http://schemas.microsoft.com/office/drawing/2014/main" id="{382D5571-34DB-4710-84AE-37223DD79EEC}"/>
            </a:ext>
          </a:extLst>
        </xdr:cNvPr>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9" name="楕円 278">
          <a:extLst>
            <a:ext uri="{FF2B5EF4-FFF2-40B4-BE49-F238E27FC236}">
              <a16:creationId xmlns:a16="http://schemas.microsoft.com/office/drawing/2014/main" id="{5347038F-4F59-453D-AF70-E01C9B0B8493}"/>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0" name="テキスト ボックス 279">
          <a:extLst>
            <a:ext uri="{FF2B5EF4-FFF2-40B4-BE49-F238E27FC236}">
              <a16:creationId xmlns:a16="http://schemas.microsoft.com/office/drawing/2014/main" id="{8EF08AD5-77B8-4281-B8B1-110287B12024}"/>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106539</xdr:rowOff>
    </xdr:from>
    <xdr:to>
      <xdr:col>73</xdr:col>
      <xdr:colOff>44450</xdr:colOff>
      <xdr:row>83</xdr:row>
      <xdr:rowOff>36689</xdr:rowOff>
    </xdr:to>
    <xdr:sp macro="" textlink="">
      <xdr:nvSpPr>
        <xdr:cNvPr id="281" name="楕円 280">
          <a:extLst>
            <a:ext uri="{FF2B5EF4-FFF2-40B4-BE49-F238E27FC236}">
              <a16:creationId xmlns:a16="http://schemas.microsoft.com/office/drawing/2014/main" id="{ECA03651-A358-43F7-B033-6E550001D561}"/>
            </a:ext>
          </a:extLst>
        </xdr:cNvPr>
        <xdr:cNvSpPr/>
      </xdr:nvSpPr>
      <xdr:spPr>
        <a:xfrm>
          <a:off x="15240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46866</xdr:rowOff>
    </xdr:from>
    <xdr:ext cx="762000" cy="259045"/>
    <xdr:sp macro="" textlink="">
      <xdr:nvSpPr>
        <xdr:cNvPr id="282" name="テキスト ボックス 281">
          <a:extLst>
            <a:ext uri="{FF2B5EF4-FFF2-40B4-BE49-F238E27FC236}">
              <a16:creationId xmlns:a16="http://schemas.microsoft.com/office/drawing/2014/main" id="{141E17FC-0058-4A15-A2B0-AEDF8B442B17}"/>
            </a:ext>
          </a:extLst>
        </xdr:cNvPr>
        <xdr:cNvSpPr txBox="1"/>
      </xdr:nvSpPr>
      <xdr:spPr>
        <a:xfrm>
          <a:off x="14909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170745</xdr:rowOff>
    </xdr:from>
    <xdr:to>
      <xdr:col>68</xdr:col>
      <xdr:colOff>203200</xdr:colOff>
      <xdr:row>82</xdr:row>
      <xdr:rowOff>100895</xdr:rowOff>
    </xdr:to>
    <xdr:sp macro="" textlink="">
      <xdr:nvSpPr>
        <xdr:cNvPr id="283" name="楕円 282">
          <a:extLst>
            <a:ext uri="{FF2B5EF4-FFF2-40B4-BE49-F238E27FC236}">
              <a16:creationId xmlns:a16="http://schemas.microsoft.com/office/drawing/2014/main" id="{5A6F12FB-E240-4BF6-9D83-EF741273878D}"/>
            </a:ext>
          </a:extLst>
        </xdr:cNvPr>
        <xdr:cNvSpPr/>
      </xdr:nvSpPr>
      <xdr:spPr>
        <a:xfrm>
          <a:off x="14351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111072</xdr:rowOff>
    </xdr:from>
    <xdr:ext cx="762000" cy="259045"/>
    <xdr:sp macro="" textlink="">
      <xdr:nvSpPr>
        <xdr:cNvPr id="284" name="テキスト ボックス 283">
          <a:extLst>
            <a:ext uri="{FF2B5EF4-FFF2-40B4-BE49-F238E27FC236}">
              <a16:creationId xmlns:a16="http://schemas.microsoft.com/office/drawing/2014/main" id="{8089B56E-96E0-46FD-8027-4BDEA75DC664}"/>
            </a:ext>
          </a:extLst>
        </xdr:cNvPr>
        <xdr:cNvSpPr txBox="1"/>
      </xdr:nvSpPr>
      <xdr:spPr>
        <a:xfrm>
          <a:off x="14020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5" name="楕円 284">
          <a:extLst>
            <a:ext uri="{FF2B5EF4-FFF2-40B4-BE49-F238E27FC236}">
              <a16:creationId xmlns:a16="http://schemas.microsoft.com/office/drawing/2014/main" id="{38AC4E3A-E8DB-4882-85EA-91DE8A4698F0}"/>
            </a:ext>
          </a:extLst>
        </xdr:cNvPr>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6" name="テキスト ボックス 285">
          <a:extLst>
            <a:ext uri="{FF2B5EF4-FFF2-40B4-BE49-F238E27FC236}">
              <a16:creationId xmlns:a16="http://schemas.microsoft.com/office/drawing/2014/main" id="{CBDEE819-0303-4ED0-B7ED-2AC63762230B}"/>
            </a:ext>
          </a:extLst>
        </xdr:cNvPr>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F0466DF5-AC9E-46F5-8A92-54A033C39E4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9C6E59D8-F33D-4A20-9ED3-88F93B1A371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A2411BEA-F406-4325-AC4E-E453B5440566}"/>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F8ABBE64-C0AB-4EF8-8F7F-B7318292F2C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3BB246CD-95C8-4A73-BCCB-F72209CE3D1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532144BD-ABC9-4B51-AD76-098FC0B8E94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FD00B97-BD0A-4A8A-B5DF-55F333D645C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8921DBE1-39B8-413E-97E2-4CDF2F8ACA0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5D30861C-05AD-4A80-92F7-94309F8729F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3F2D662C-3F81-4300-AFE5-435975CE953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6C6ACE92-371B-4E06-A7D9-2AD9BA8D9C2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7F8ECDC1-9134-4E25-9AB1-B53A809BBC8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E0DD78D9-2CF0-4264-9E9D-05DC8E8338A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一島一村の本村で充実した住民サービスを確保するため、当該値が高くなっているが、今後も集中改革プランに沿って定員適正化計画を継続的に実施し、適正な定員管理に努める。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D2FECA3B-A366-4C19-9A91-AD97039CBF9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B45DAAB0-855D-45D4-A686-060EEA2973A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A1C2DA4-A497-4155-9E30-919C03DBB6A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6EDD041B-6F4E-4F43-AF43-08ABD34B9055}"/>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953377AC-EEAD-43E6-9916-857B6E2BC8B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84C40DE3-37CF-41D9-9EB9-1EE641E51B28}"/>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7821739D-824F-4D72-B94A-99205C613134}"/>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E0B6E84B-6A0B-4903-85AA-483C2C85343C}"/>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DFF92670-00FF-46AA-AE07-4C1B97D6EE95}"/>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3E50F33A-DB32-4091-A69C-D820138340C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BEF6B932-724D-4BF9-B149-DA56981FBF9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EC857540-6A8C-4392-AB31-68A24671318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DC01276F-5E5A-48ED-B164-C25CB4BA3C9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E17A1447-3982-4D9A-B008-319FE4CE809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9970F0C-34B9-4C60-92B9-2D542FE071D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05B4C1FE-843C-4605-951E-48FF6F0890C4}"/>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7BF926DC-669B-4E10-B075-CCDD1FC663C6}"/>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FD91D950-6C39-4180-A29D-CEA9667F071B}"/>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2245D6C4-25BB-48C3-9593-2ED5453D42E2}"/>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D242C938-5C08-4E38-B7C2-BA431E2B22B1}"/>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1112</xdr:rowOff>
    </xdr:from>
    <xdr:to>
      <xdr:col>81</xdr:col>
      <xdr:colOff>44450</xdr:colOff>
      <xdr:row>66</xdr:row>
      <xdr:rowOff>84762</xdr:rowOff>
    </xdr:to>
    <xdr:cxnSp macro="">
      <xdr:nvCxnSpPr>
        <xdr:cNvPr id="320" name="直線コネクタ 319">
          <a:extLst>
            <a:ext uri="{FF2B5EF4-FFF2-40B4-BE49-F238E27FC236}">
              <a16:creationId xmlns:a16="http://schemas.microsoft.com/office/drawing/2014/main" id="{397EE30C-8EED-4436-ADFF-90A23CFDCBAB}"/>
            </a:ext>
          </a:extLst>
        </xdr:cNvPr>
        <xdr:cNvCxnSpPr/>
      </xdr:nvCxnSpPr>
      <xdr:spPr>
        <a:xfrm>
          <a:off x="16179800" y="11316812"/>
          <a:ext cx="838200" cy="8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id="{F79859EB-178E-4D45-8520-7163FB20E06E}"/>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48061BE3-BC9A-49A3-ADAA-AE6F51451D4B}"/>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158686</xdr:rowOff>
    </xdr:from>
    <xdr:to>
      <xdr:col>77</xdr:col>
      <xdr:colOff>44450</xdr:colOff>
      <xdr:row>66</xdr:row>
      <xdr:rowOff>1112</xdr:rowOff>
    </xdr:to>
    <xdr:cxnSp macro="">
      <xdr:nvCxnSpPr>
        <xdr:cNvPr id="323" name="直線コネクタ 322">
          <a:extLst>
            <a:ext uri="{FF2B5EF4-FFF2-40B4-BE49-F238E27FC236}">
              <a16:creationId xmlns:a16="http://schemas.microsoft.com/office/drawing/2014/main" id="{6234088A-7A2B-490E-B70B-0CA682644269}"/>
            </a:ext>
          </a:extLst>
        </xdr:cNvPr>
        <xdr:cNvCxnSpPr/>
      </xdr:nvCxnSpPr>
      <xdr:spPr>
        <a:xfrm>
          <a:off x="15290800" y="11302936"/>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9B556B41-59AA-4FA2-BBEB-64F8ACE4EFCA}"/>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id="{C4664060-F2FB-4099-9A7C-2E1E5F5DCB4D}"/>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109622</xdr:rowOff>
    </xdr:from>
    <xdr:to>
      <xdr:col>72</xdr:col>
      <xdr:colOff>203200</xdr:colOff>
      <xdr:row>65</xdr:row>
      <xdr:rowOff>158686</xdr:rowOff>
    </xdr:to>
    <xdr:cxnSp macro="">
      <xdr:nvCxnSpPr>
        <xdr:cNvPr id="326" name="直線コネクタ 325">
          <a:extLst>
            <a:ext uri="{FF2B5EF4-FFF2-40B4-BE49-F238E27FC236}">
              <a16:creationId xmlns:a16="http://schemas.microsoft.com/office/drawing/2014/main" id="{511D8443-52A9-4BD6-AFFD-C45B1F5F6BF2}"/>
            </a:ext>
          </a:extLst>
        </xdr:cNvPr>
        <xdr:cNvCxnSpPr/>
      </xdr:nvCxnSpPr>
      <xdr:spPr>
        <a:xfrm>
          <a:off x="14401800" y="1125387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BC64848E-7A9B-431C-8265-72451B69F5A1}"/>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54AC3143-5095-4EF4-AEB8-986CD777AF8D}"/>
            </a:ext>
          </a:extLst>
        </xdr:cNvPr>
        <xdr:cNvSpPr txBox="1"/>
      </xdr:nvSpPr>
      <xdr:spPr>
        <a:xfrm>
          <a:off x="14909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37232</xdr:rowOff>
    </xdr:from>
    <xdr:to>
      <xdr:col>68</xdr:col>
      <xdr:colOff>152400</xdr:colOff>
      <xdr:row>65</xdr:row>
      <xdr:rowOff>109622</xdr:rowOff>
    </xdr:to>
    <xdr:cxnSp macro="">
      <xdr:nvCxnSpPr>
        <xdr:cNvPr id="329" name="直線コネクタ 328">
          <a:extLst>
            <a:ext uri="{FF2B5EF4-FFF2-40B4-BE49-F238E27FC236}">
              <a16:creationId xmlns:a16="http://schemas.microsoft.com/office/drawing/2014/main" id="{A2DDDAA0-B4BF-4444-8073-67E0841DB8BB}"/>
            </a:ext>
          </a:extLst>
        </xdr:cNvPr>
        <xdr:cNvCxnSpPr/>
      </xdr:nvCxnSpPr>
      <xdr:spPr>
        <a:xfrm>
          <a:off x="13512800" y="1118148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73CF1B00-8272-48A7-B68B-5066FFFC0F94}"/>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F008E897-D478-4064-B579-E5C2693D892E}"/>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C4959B99-CDB9-42D7-AC27-58DC3B585C9B}"/>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33" name="テキスト ボックス 332">
          <a:extLst>
            <a:ext uri="{FF2B5EF4-FFF2-40B4-BE49-F238E27FC236}">
              <a16:creationId xmlns:a16="http://schemas.microsoft.com/office/drawing/2014/main" id="{86DF46B1-C1D6-4B4E-85D9-8E0FC4C8C55D}"/>
            </a:ext>
          </a:extLst>
        </xdr:cNvPr>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7C9E690-4ACA-4546-BEEA-D45D7302C38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A98256B-8DC5-40D4-80F5-849475F4F35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E96E468-D85A-4D53-95F2-AD6BF490888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1EED039-807F-4875-85DC-3EB02F26074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1C8F0A4-9131-456B-AD4A-581F40239B3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33962</xdr:rowOff>
    </xdr:from>
    <xdr:to>
      <xdr:col>81</xdr:col>
      <xdr:colOff>95250</xdr:colOff>
      <xdr:row>66</xdr:row>
      <xdr:rowOff>135562</xdr:rowOff>
    </xdr:to>
    <xdr:sp macro="" textlink="">
      <xdr:nvSpPr>
        <xdr:cNvPr id="339" name="楕円 338">
          <a:extLst>
            <a:ext uri="{FF2B5EF4-FFF2-40B4-BE49-F238E27FC236}">
              <a16:creationId xmlns:a16="http://schemas.microsoft.com/office/drawing/2014/main" id="{983E318E-ED1A-41DE-BDBF-3B52C669AC2D}"/>
            </a:ext>
          </a:extLst>
        </xdr:cNvPr>
        <xdr:cNvSpPr/>
      </xdr:nvSpPr>
      <xdr:spPr>
        <a:xfrm>
          <a:off x="16967200" y="113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101289</xdr:rowOff>
    </xdr:from>
    <xdr:ext cx="762000" cy="259045"/>
    <xdr:sp macro="" textlink="">
      <xdr:nvSpPr>
        <xdr:cNvPr id="340" name="定員管理の状況該当値テキスト">
          <a:extLst>
            <a:ext uri="{FF2B5EF4-FFF2-40B4-BE49-F238E27FC236}">
              <a16:creationId xmlns:a16="http://schemas.microsoft.com/office/drawing/2014/main" id="{7E4D3835-F572-4EB8-8C18-6DD9F791BF9D}"/>
            </a:ext>
          </a:extLst>
        </xdr:cNvPr>
        <xdr:cNvSpPr txBox="1"/>
      </xdr:nvSpPr>
      <xdr:spPr>
        <a:xfrm>
          <a:off x="17106900" y="1124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121762</xdr:rowOff>
    </xdr:from>
    <xdr:to>
      <xdr:col>77</xdr:col>
      <xdr:colOff>95250</xdr:colOff>
      <xdr:row>66</xdr:row>
      <xdr:rowOff>51912</xdr:rowOff>
    </xdr:to>
    <xdr:sp macro="" textlink="">
      <xdr:nvSpPr>
        <xdr:cNvPr id="341" name="楕円 340">
          <a:extLst>
            <a:ext uri="{FF2B5EF4-FFF2-40B4-BE49-F238E27FC236}">
              <a16:creationId xmlns:a16="http://schemas.microsoft.com/office/drawing/2014/main" id="{26E95E24-FAB8-4BD4-89F9-A4AA489F7B42}"/>
            </a:ext>
          </a:extLst>
        </xdr:cNvPr>
        <xdr:cNvSpPr/>
      </xdr:nvSpPr>
      <xdr:spPr>
        <a:xfrm>
          <a:off x="16129000" y="112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36689</xdr:rowOff>
    </xdr:from>
    <xdr:ext cx="736600" cy="259045"/>
    <xdr:sp macro="" textlink="">
      <xdr:nvSpPr>
        <xdr:cNvPr id="342" name="テキスト ボックス 341">
          <a:extLst>
            <a:ext uri="{FF2B5EF4-FFF2-40B4-BE49-F238E27FC236}">
              <a16:creationId xmlns:a16="http://schemas.microsoft.com/office/drawing/2014/main" id="{94A8C4B4-1C89-4DC2-BB48-A7CA854A2BBD}"/>
            </a:ext>
          </a:extLst>
        </xdr:cNvPr>
        <xdr:cNvSpPr txBox="1"/>
      </xdr:nvSpPr>
      <xdr:spPr>
        <a:xfrm>
          <a:off x="15798800" y="11352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107886</xdr:rowOff>
    </xdr:from>
    <xdr:to>
      <xdr:col>73</xdr:col>
      <xdr:colOff>44450</xdr:colOff>
      <xdr:row>66</xdr:row>
      <xdr:rowOff>38036</xdr:rowOff>
    </xdr:to>
    <xdr:sp macro="" textlink="">
      <xdr:nvSpPr>
        <xdr:cNvPr id="343" name="楕円 342">
          <a:extLst>
            <a:ext uri="{FF2B5EF4-FFF2-40B4-BE49-F238E27FC236}">
              <a16:creationId xmlns:a16="http://schemas.microsoft.com/office/drawing/2014/main" id="{FBDD8C8B-CCF0-408E-A924-680FF235D3DE}"/>
            </a:ext>
          </a:extLst>
        </xdr:cNvPr>
        <xdr:cNvSpPr/>
      </xdr:nvSpPr>
      <xdr:spPr>
        <a:xfrm>
          <a:off x="15240000" y="112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22813</xdr:rowOff>
    </xdr:from>
    <xdr:ext cx="762000" cy="259045"/>
    <xdr:sp macro="" textlink="">
      <xdr:nvSpPr>
        <xdr:cNvPr id="344" name="テキスト ボックス 343">
          <a:extLst>
            <a:ext uri="{FF2B5EF4-FFF2-40B4-BE49-F238E27FC236}">
              <a16:creationId xmlns:a16="http://schemas.microsoft.com/office/drawing/2014/main" id="{FEB9A4D9-9242-4ACC-838F-F114A3F2B5BD}"/>
            </a:ext>
          </a:extLst>
        </xdr:cNvPr>
        <xdr:cNvSpPr txBox="1"/>
      </xdr:nvSpPr>
      <xdr:spPr>
        <a:xfrm>
          <a:off x="14909800" y="1133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58822</xdr:rowOff>
    </xdr:from>
    <xdr:to>
      <xdr:col>68</xdr:col>
      <xdr:colOff>203200</xdr:colOff>
      <xdr:row>65</xdr:row>
      <xdr:rowOff>160422</xdr:rowOff>
    </xdr:to>
    <xdr:sp macro="" textlink="">
      <xdr:nvSpPr>
        <xdr:cNvPr id="345" name="楕円 344">
          <a:extLst>
            <a:ext uri="{FF2B5EF4-FFF2-40B4-BE49-F238E27FC236}">
              <a16:creationId xmlns:a16="http://schemas.microsoft.com/office/drawing/2014/main" id="{854C4B25-036D-4B8E-B76C-4A45E0B78026}"/>
            </a:ext>
          </a:extLst>
        </xdr:cNvPr>
        <xdr:cNvSpPr/>
      </xdr:nvSpPr>
      <xdr:spPr>
        <a:xfrm>
          <a:off x="14351000" y="112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145199</xdr:rowOff>
    </xdr:from>
    <xdr:ext cx="762000" cy="259045"/>
    <xdr:sp macro="" textlink="">
      <xdr:nvSpPr>
        <xdr:cNvPr id="346" name="テキスト ボックス 345">
          <a:extLst>
            <a:ext uri="{FF2B5EF4-FFF2-40B4-BE49-F238E27FC236}">
              <a16:creationId xmlns:a16="http://schemas.microsoft.com/office/drawing/2014/main" id="{AC046855-775A-4815-BBC2-E41EB577D455}"/>
            </a:ext>
          </a:extLst>
        </xdr:cNvPr>
        <xdr:cNvSpPr txBox="1"/>
      </xdr:nvSpPr>
      <xdr:spPr>
        <a:xfrm>
          <a:off x="14020800" y="112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157882</xdr:rowOff>
    </xdr:from>
    <xdr:to>
      <xdr:col>64</xdr:col>
      <xdr:colOff>152400</xdr:colOff>
      <xdr:row>65</xdr:row>
      <xdr:rowOff>88032</xdr:rowOff>
    </xdr:to>
    <xdr:sp macro="" textlink="">
      <xdr:nvSpPr>
        <xdr:cNvPr id="347" name="楕円 346">
          <a:extLst>
            <a:ext uri="{FF2B5EF4-FFF2-40B4-BE49-F238E27FC236}">
              <a16:creationId xmlns:a16="http://schemas.microsoft.com/office/drawing/2014/main" id="{971B5D30-2810-4541-B9CC-27ACF2127FE0}"/>
            </a:ext>
          </a:extLst>
        </xdr:cNvPr>
        <xdr:cNvSpPr/>
      </xdr:nvSpPr>
      <xdr:spPr>
        <a:xfrm>
          <a:off x="13462000" y="111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72809</xdr:rowOff>
    </xdr:from>
    <xdr:ext cx="762000" cy="259045"/>
    <xdr:sp macro="" textlink="">
      <xdr:nvSpPr>
        <xdr:cNvPr id="348" name="テキスト ボックス 347">
          <a:extLst>
            <a:ext uri="{FF2B5EF4-FFF2-40B4-BE49-F238E27FC236}">
              <a16:creationId xmlns:a16="http://schemas.microsoft.com/office/drawing/2014/main" id="{2B08B573-171F-4113-B2C1-1C623C33FBD5}"/>
            </a:ext>
          </a:extLst>
        </xdr:cNvPr>
        <xdr:cNvSpPr txBox="1"/>
      </xdr:nvSpPr>
      <xdr:spPr>
        <a:xfrm>
          <a:off x="13131800" y="1121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793F81C1-72FA-4B5D-9532-3B731B0567C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6FC05048-912E-4616-B0C4-5A92588F41E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B2F4501B-D004-4094-AA51-8B8C1E071DB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48B0CAD4-627B-42CF-95CC-A1952F8542A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DC1AF31F-F438-4F2B-93D3-EC552E934EF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331484EA-4E6C-4D77-BC11-B83480E7145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7B24722B-69B9-47B1-B6FD-F2FB1C80D8D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B3294F79-E5E1-4DD4-8BE2-E57FF58A018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D9A40E58-0476-4EE2-B25D-26099A23BB2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10D18162-F532-4E69-B946-E2F9516FB1D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BD880CA-7826-46E1-B6A6-44E6C433300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A6355EF-B8DF-4A78-939B-F458B43252B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EBDEE72D-72E0-4CF1-BBB9-9C79ABDCAB9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改善がみられるが、普通建設事業に係る元利償還金は年々増加傾向で、実質公債比率は依然として類似団体より高い数値となっている。事業精査の上、地方債の新規発行を伴う普通建設事業費を抑制し、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45A0B66C-08DD-47D5-9811-F0D8D485CAA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F2925206-153D-44CF-8BCA-64E8174FD2F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D8FB3E42-7106-45C4-9EAA-FC7FA975CD3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FB1FA837-DA0F-402E-93A3-1AF8B8EE859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BD322667-01E6-4350-83E2-F8CAEC09092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82F3C834-2D16-44B6-9C0A-3A8044DE654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6563993D-0C1B-47A7-9A71-50335E57DE98}"/>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8B14B441-8952-4BFD-808A-0D9930F003E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A7BE4A76-2FA1-464D-BEDE-BA548845B4C9}"/>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84560F7C-5785-43CB-9B03-63D4F8F5F2FE}"/>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F107F2A1-99D4-450C-8D7A-8C16B513BE0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89884A12-8106-4D7C-A699-48DCAA4AE6A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A0A8A6A4-6FEA-4BB1-A04B-1B44B844BBE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48041ADC-4FAD-45B4-9DB0-9A5683F179C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9F48F80-F1EF-4838-B6E3-25842049DCCC}"/>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1098BED3-68A3-47E9-84BD-34E8F843C7F8}"/>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E8478488-333E-4BCA-BB17-E9AF14014C2A}"/>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1142DCBA-4ED1-4629-9DA3-DC06AD41E7E6}"/>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AEF2EF05-F894-4FFF-8FAC-3C54DF80520C}"/>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49530</xdr:rowOff>
    </xdr:to>
    <xdr:cxnSp macro="">
      <xdr:nvCxnSpPr>
        <xdr:cNvPr id="381" name="直線コネクタ 380">
          <a:extLst>
            <a:ext uri="{FF2B5EF4-FFF2-40B4-BE49-F238E27FC236}">
              <a16:creationId xmlns:a16="http://schemas.microsoft.com/office/drawing/2014/main" id="{A92C4255-D083-4999-ACB5-BACF620D399E}"/>
            </a:ext>
          </a:extLst>
        </xdr:cNvPr>
        <xdr:cNvCxnSpPr/>
      </xdr:nvCxnSpPr>
      <xdr:spPr>
        <a:xfrm flipV="1">
          <a:off x="16179800" y="72423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a:extLst>
            <a:ext uri="{FF2B5EF4-FFF2-40B4-BE49-F238E27FC236}">
              <a16:creationId xmlns:a16="http://schemas.microsoft.com/office/drawing/2014/main" id="{F4C74A9E-0E2D-478C-9A85-15AF910FA276}"/>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389B0045-A02A-461E-9D07-A12D02D6C537}"/>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65617</xdr:rowOff>
    </xdr:to>
    <xdr:cxnSp macro="">
      <xdr:nvCxnSpPr>
        <xdr:cNvPr id="384" name="直線コネクタ 383">
          <a:extLst>
            <a:ext uri="{FF2B5EF4-FFF2-40B4-BE49-F238E27FC236}">
              <a16:creationId xmlns:a16="http://schemas.microsoft.com/office/drawing/2014/main" id="{50F99886-857D-44CC-94D2-34FCAFA6728D}"/>
            </a:ext>
          </a:extLst>
        </xdr:cNvPr>
        <xdr:cNvCxnSpPr/>
      </xdr:nvCxnSpPr>
      <xdr:spPr>
        <a:xfrm flipV="1">
          <a:off x="15290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C588B2BC-547D-4352-A0BA-D9F5E86469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a:extLst>
            <a:ext uri="{FF2B5EF4-FFF2-40B4-BE49-F238E27FC236}">
              <a16:creationId xmlns:a16="http://schemas.microsoft.com/office/drawing/2014/main" id="{63990B42-C8C9-4950-87AC-322853497893}"/>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73660</xdr:rowOff>
    </xdr:to>
    <xdr:cxnSp macro="">
      <xdr:nvCxnSpPr>
        <xdr:cNvPr id="387" name="直線コネクタ 386">
          <a:extLst>
            <a:ext uri="{FF2B5EF4-FFF2-40B4-BE49-F238E27FC236}">
              <a16:creationId xmlns:a16="http://schemas.microsoft.com/office/drawing/2014/main" id="{D5B37251-B041-4AA8-BE65-D24AB6FA174E}"/>
            </a:ext>
          </a:extLst>
        </xdr:cNvPr>
        <xdr:cNvCxnSpPr/>
      </xdr:nvCxnSpPr>
      <xdr:spPr>
        <a:xfrm flipV="1">
          <a:off x="14401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1B76442B-51FC-49E8-AA53-E750A226D191}"/>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33CA5D36-E6BD-4BE9-99CC-F8CA050385EF}"/>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9C5A178F-1E8B-4852-9AE5-3C8F2FB3A8C6}"/>
            </a:ext>
          </a:extLst>
        </xdr:cNvPr>
        <xdr:cNvCxnSpPr/>
      </xdr:nvCxnSpPr>
      <xdr:spPr>
        <a:xfrm flipV="1">
          <a:off x="13512800" y="72745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ECACFF79-63F4-4518-A145-99B4FEF7ECA5}"/>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D526A61F-AF6C-4564-AA11-5E88FE0EFD58}"/>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1DCCD814-25AD-46E3-999C-B90EB10E6904}"/>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id="{F911E423-CEB0-40E9-BBC2-9A8289122082}"/>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E7DA60E-F9EE-4FBC-844E-30CD5A2E39F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160A0A3-0802-4819-8F0F-6A830969FEA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761C958-A9AB-4208-9F75-A1731E15916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8B643A-61F4-4048-9AFB-9FDC5446FD7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126EE74-23BC-43E4-974F-AC7FAFC6F05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13CCBD34-D62D-4AB2-AD41-3581450D8E49}"/>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78A4A2C1-0A16-4525-BE60-014E14F6D34E}"/>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2" name="楕円 401">
          <a:extLst>
            <a:ext uri="{FF2B5EF4-FFF2-40B4-BE49-F238E27FC236}">
              <a16:creationId xmlns:a16="http://schemas.microsoft.com/office/drawing/2014/main" id="{E8C7E36B-809F-4535-8314-0B7FEBE2B1F6}"/>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3" name="テキスト ボックス 402">
          <a:extLst>
            <a:ext uri="{FF2B5EF4-FFF2-40B4-BE49-F238E27FC236}">
              <a16:creationId xmlns:a16="http://schemas.microsoft.com/office/drawing/2014/main" id="{07919102-552C-4356-AF26-9A2712FA25A9}"/>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4" name="楕円 403">
          <a:extLst>
            <a:ext uri="{FF2B5EF4-FFF2-40B4-BE49-F238E27FC236}">
              <a16:creationId xmlns:a16="http://schemas.microsoft.com/office/drawing/2014/main" id="{896E3AE6-0B12-403F-A9A7-42995458B225}"/>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5" name="テキスト ボックス 404">
          <a:extLst>
            <a:ext uri="{FF2B5EF4-FFF2-40B4-BE49-F238E27FC236}">
              <a16:creationId xmlns:a16="http://schemas.microsoft.com/office/drawing/2014/main" id="{6E21D6C8-30F8-4938-B52C-48A642EB73F2}"/>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6" name="楕円 405">
          <a:extLst>
            <a:ext uri="{FF2B5EF4-FFF2-40B4-BE49-F238E27FC236}">
              <a16:creationId xmlns:a16="http://schemas.microsoft.com/office/drawing/2014/main" id="{B6CA3E64-B5D8-45D7-A7F4-0ACA3B996292}"/>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id="{A4B79B8B-5A7E-4214-AE8B-D408B29F54FE}"/>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8" name="楕円 407">
          <a:extLst>
            <a:ext uri="{FF2B5EF4-FFF2-40B4-BE49-F238E27FC236}">
              <a16:creationId xmlns:a16="http://schemas.microsoft.com/office/drawing/2014/main" id="{E2D29D0A-2FBA-4165-81C5-FBDD0F45B368}"/>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9" name="テキスト ボックス 408">
          <a:extLst>
            <a:ext uri="{FF2B5EF4-FFF2-40B4-BE49-F238E27FC236}">
              <a16:creationId xmlns:a16="http://schemas.microsoft.com/office/drawing/2014/main" id="{03142AC1-5C52-4E39-A090-94FDEA07DEC8}"/>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CADBEAEB-F086-4E50-8A0F-90336833223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B7DD802F-749F-4797-AF22-7127C37DE8A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C7C2497C-D16A-4DBF-8128-4D88723965D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1E482558-D618-411E-9918-B17AEAA2762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8FD243BE-C0C3-4C36-BEDA-9EA5E66C5FD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88CA6DC-2D4D-41EF-A9CC-B2EDABCCE08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8F736DB2-3538-4292-A0C2-945F21D60E1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66B7177B-B31E-4D4B-B3A7-7E13956EF45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DE667627-1178-490C-9378-78C31ED0E3A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3F083575-C119-4EDF-B1BD-77785C59AEE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D2B5302C-C0D4-49AF-B39D-53AC7FD1389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D4898AF0-670C-4A64-91D4-E1025CFD11F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C7039A45-EAE3-40B0-A0B6-E4936E77B70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30230633-B72F-4E4E-8D3E-1D68814B756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5EAC6E8C-01B2-492D-9F8F-3B25E73AF21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4C981618-B8BD-47D3-9F1D-358EB65D41C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4EB22D43-AEFA-4937-8E5A-DE880D32CF27}"/>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8EB9AC14-DAE5-4064-B8DB-E9BB76F9831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33552F05-A306-4E9B-8F51-00DA6FD3E33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8FAC02C1-3136-4CCB-9858-D2AA5773465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78BA6356-D7FD-4941-8124-9175A99D4D83}"/>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65DDE471-9CFB-4D8A-8C7A-3FB25C07B68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7301F35E-5733-4789-A69F-4602DFEDB66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927C007C-278F-405D-AA83-A17BFA05663B}"/>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539360D8-F051-426A-AE36-C82648BDF45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AC186906-59A5-4B0D-AA63-9AA66E0DF8F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B4E40FC-16DB-40CF-9AB2-453BA08CB35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B4E5581F-80A2-4867-AF61-F84F6D48638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B9C2A12-BF5C-49CE-9D7B-C5B4D7B4656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D71718B-85A3-4EA0-987A-7987C780B72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45AF3B3E-B782-4C9B-8630-850AB5AFAA0C}"/>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4F2D1974-0F22-4370-B107-AC50CC4756C5}"/>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578D85C9-E691-4BA8-B817-24D35D35AFC7}"/>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ECB2272-121D-492A-8789-280F9E42C87D}"/>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BD54DBC7-BED9-4432-8A70-B231F6653A1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78377</xdr:rowOff>
    </xdr:from>
    <xdr:to>
      <xdr:col>72</xdr:col>
      <xdr:colOff>203200</xdr:colOff>
      <xdr:row>15</xdr:row>
      <xdr:rowOff>1724</xdr:rowOff>
    </xdr:to>
    <xdr:cxnSp macro="">
      <xdr:nvCxnSpPr>
        <xdr:cNvPr id="445" name="直線コネクタ 444">
          <a:extLst>
            <a:ext uri="{FF2B5EF4-FFF2-40B4-BE49-F238E27FC236}">
              <a16:creationId xmlns:a16="http://schemas.microsoft.com/office/drawing/2014/main" id="{F9EBDBED-E856-4BDC-82F1-A4F6D73A7B8B}"/>
            </a:ext>
          </a:extLst>
        </xdr:cNvPr>
        <xdr:cNvCxnSpPr/>
      </xdr:nvCxnSpPr>
      <xdr:spPr>
        <a:xfrm>
          <a:off x="14401800" y="2478677"/>
          <a:ext cx="8890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DADAA941-7BC9-4DBA-A7B0-531846EA0D1F}"/>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E0658685-C13D-44A1-AD46-EC187DE68C22}"/>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78377</xdr:rowOff>
    </xdr:from>
    <xdr:to>
      <xdr:col>68</xdr:col>
      <xdr:colOff>152400</xdr:colOff>
      <xdr:row>15</xdr:row>
      <xdr:rowOff>15512</xdr:rowOff>
    </xdr:to>
    <xdr:cxnSp macro="">
      <xdr:nvCxnSpPr>
        <xdr:cNvPr id="448" name="直線コネクタ 447">
          <a:extLst>
            <a:ext uri="{FF2B5EF4-FFF2-40B4-BE49-F238E27FC236}">
              <a16:creationId xmlns:a16="http://schemas.microsoft.com/office/drawing/2014/main" id="{22E478BD-005B-4C1C-A521-06BA8C98222C}"/>
            </a:ext>
          </a:extLst>
        </xdr:cNvPr>
        <xdr:cNvCxnSpPr/>
      </xdr:nvCxnSpPr>
      <xdr:spPr>
        <a:xfrm flipV="1">
          <a:off x="13512800" y="247867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D536F10F-F23D-4C6C-A33F-09281166F37C}"/>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41F882A0-8DA4-4C9A-95E5-C50C899DCDD9}"/>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D7B5E6B2-2C3A-454C-9FAA-E76EBB3CD03D}"/>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7F5A62F2-F08C-436A-BFB1-9F693F671865}"/>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1A7DEDF9-6F20-41E2-86DD-D04583308159}"/>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E3023CF1-FEDA-4693-81C4-7F6186AB0AF9}"/>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2398ACCE-D9A1-4549-9DBB-BF071C302D23}"/>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43D036F2-07B3-4F7E-B13F-88E365A3A261}"/>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A571749-D21F-48D6-9B23-13CA99B6BC8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D122FE8B-5A32-40C5-BF85-45857CCFA81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76DF852-4E99-4A39-BE3C-E5E0194DE0C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76E4E1E-9849-4B61-AAD1-CB0B30D78FF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1DAD2B44-45AC-4990-A47A-590BE789CFC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122374</xdr:rowOff>
    </xdr:from>
    <xdr:to>
      <xdr:col>73</xdr:col>
      <xdr:colOff>44450</xdr:colOff>
      <xdr:row>15</xdr:row>
      <xdr:rowOff>52524</xdr:rowOff>
    </xdr:to>
    <xdr:sp macro="" textlink="">
      <xdr:nvSpPr>
        <xdr:cNvPr id="462" name="楕円 461">
          <a:extLst>
            <a:ext uri="{FF2B5EF4-FFF2-40B4-BE49-F238E27FC236}">
              <a16:creationId xmlns:a16="http://schemas.microsoft.com/office/drawing/2014/main" id="{38C155A9-E3A0-4C8A-BA7B-F9F37DB5A9DE}"/>
            </a:ext>
          </a:extLst>
        </xdr:cNvPr>
        <xdr:cNvSpPr/>
      </xdr:nvSpPr>
      <xdr:spPr>
        <a:xfrm>
          <a:off x="15240000" y="25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37301</xdr:rowOff>
    </xdr:from>
    <xdr:ext cx="762000" cy="259045"/>
    <xdr:sp macro="" textlink="">
      <xdr:nvSpPr>
        <xdr:cNvPr id="463" name="テキスト ボックス 462">
          <a:extLst>
            <a:ext uri="{FF2B5EF4-FFF2-40B4-BE49-F238E27FC236}">
              <a16:creationId xmlns:a16="http://schemas.microsoft.com/office/drawing/2014/main" id="{EE7E005E-FFCF-499A-AFDF-C94B7D2D083A}"/>
            </a:ext>
          </a:extLst>
        </xdr:cNvPr>
        <xdr:cNvSpPr txBox="1"/>
      </xdr:nvSpPr>
      <xdr:spPr>
        <a:xfrm>
          <a:off x="14909800" y="260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27577</xdr:rowOff>
    </xdr:from>
    <xdr:to>
      <xdr:col>68</xdr:col>
      <xdr:colOff>203200</xdr:colOff>
      <xdr:row>14</xdr:row>
      <xdr:rowOff>129177</xdr:rowOff>
    </xdr:to>
    <xdr:sp macro="" textlink="">
      <xdr:nvSpPr>
        <xdr:cNvPr id="464" name="楕円 463">
          <a:extLst>
            <a:ext uri="{FF2B5EF4-FFF2-40B4-BE49-F238E27FC236}">
              <a16:creationId xmlns:a16="http://schemas.microsoft.com/office/drawing/2014/main" id="{0C514C2C-A905-4BD3-9AA4-AEC34D40D06F}"/>
            </a:ext>
          </a:extLst>
        </xdr:cNvPr>
        <xdr:cNvSpPr/>
      </xdr:nvSpPr>
      <xdr:spPr>
        <a:xfrm>
          <a:off x="14351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113954</xdr:rowOff>
    </xdr:from>
    <xdr:ext cx="762000" cy="259045"/>
    <xdr:sp macro="" textlink="">
      <xdr:nvSpPr>
        <xdr:cNvPr id="465" name="テキスト ボックス 464">
          <a:extLst>
            <a:ext uri="{FF2B5EF4-FFF2-40B4-BE49-F238E27FC236}">
              <a16:creationId xmlns:a16="http://schemas.microsoft.com/office/drawing/2014/main" id="{AD3873C2-DBD5-4482-BA09-041F51C5C7A2}"/>
            </a:ext>
          </a:extLst>
        </xdr:cNvPr>
        <xdr:cNvSpPr txBox="1"/>
      </xdr:nvSpPr>
      <xdr:spPr>
        <a:xfrm>
          <a:off x="14020800" y="25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136162</xdr:rowOff>
    </xdr:from>
    <xdr:to>
      <xdr:col>64</xdr:col>
      <xdr:colOff>152400</xdr:colOff>
      <xdr:row>15</xdr:row>
      <xdr:rowOff>66312</xdr:rowOff>
    </xdr:to>
    <xdr:sp macro="" textlink="">
      <xdr:nvSpPr>
        <xdr:cNvPr id="466" name="楕円 465">
          <a:extLst>
            <a:ext uri="{FF2B5EF4-FFF2-40B4-BE49-F238E27FC236}">
              <a16:creationId xmlns:a16="http://schemas.microsoft.com/office/drawing/2014/main" id="{1D6B9189-3BEF-4175-A809-EDA280500484}"/>
            </a:ext>
          </a:extLst>
        </xdr:cNvPr>
        <xdr:cNvSpPr/>
      </xdr:nvSpPr>
      <xdr:spPr>
        <a:xfrm>
          <a:off x="13462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51089</xdr:rowOff>
    </xdr:from>
    <xdr:ext cx="762000" cy="259045"/>
    <xdr:sp macro="" textlink="">
      <xdr:nvSpPr>
        <xdr:cNvPr id="467" name="テキスト ボックス 466">
          <a:extLst>
            <a:ext uri="{FF2B5EF4-FFF2-40B4-BE49-F238E27FC236}">
              <a16:creationId xmlns:a16="http://schemas.microsoft.com/office/drawing/2014/main" id="{CE178BEF-209C-49CE-8689-44E3663CF055}"/>
            </a:ext>
          </a:extLst>
        </xdr:cNvPr>
        <xdr:cNvSpPr txBox="1"/>
      </xdr:nvSpPr>
      <xdr:spPr>
        <a:xfrm>
          <a:off x="13131800" y="262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人件費に係る経常収支比率は、類似団体よりも高い値となっている。定員適正化計画実施</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継続して人員管理を行</a:t>
          </a:r>
          <a:r>
            <a:rPr kumimoji="1" lang="ja-JP" altLang="en-US" sz="1100">
              <a:solidFill>
                <a:schemeClr val="dk1"/>
              </a:solidFill>
              <a:effectLst/>
              <a:latin typeface="+mn-lt"/>
              <a:ea typeface="+mn-ea"/>
              <a:cs typeface="+mn-cs"/>
            </a:rPr>
            <a:t>う。</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3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56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島嶼であるため物件費が高くなる傾向にある。昨年度より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％改善したが、引き続き事業見直し等で費用削減に努める。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129286</xdr:rowOff>
    </xdr:from>
    <xdr:to>
      <xdr:col>82</xdr:col>
      <xdr:colOff>107950</xdr:colOff>
      <xdr:row>18</xdr:row>
      <xdr:rowOff>21844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39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18</xdr:row>
      <xdr:rowOff>21844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936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18</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9364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168148</xdr:rowOff>
    </xdr:from>
    <xdr:to>
      <xdr:col>69</xdr:col>
      <xdr:colOff>92075</xdr:colOff>
      <xdr:row>20</xdr:row>
      <xdr:rowOff>44704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5424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142494</xdr:rowOff>
    </xdr:from>
    <xdr:to>
      <xdr:col>78</xdr:col>
      <xdr:colOff>120650</xdr:colOff>
      <xdr:row>18</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57421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4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117348</xdr:rowOff>
    </xdr:from>
    <xdr:to>
      <xdr:col>69</xdr:col>
      <xdr:colOff>142875</xdr:colOff>
      <xdr:row>19</xdr:row>
      <xdr:rowOff>47498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32275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165354</xdr:rowOff>
    </xdr:from>
    <xdr:to>
      <xdr:col>65</xdr:col>
      <xdr:colOff>53975</xdr:colOff>
      <xdr:row>20</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80281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少子高齢化の進行に備え、事業費の精査を継続する。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194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53</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類似団体を下回り、水位も横ばいであるものの微増した。今後もその他経費の抑制に努める。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156718</xdr:rowOff>
    </xdr:from>
    <xdr:to>
      <xdr:col>82</xdr:col>
      <xdr:colOff>107950</xdr:colOff>
      <xdr:row>54</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243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156718</xdr:rowOff>
    </xdr:from>
    <xdr:to>
      <xdr:col>78</xdr:col>
      <xdr:colOff>69850</xdr:colOff>
      <xdr:row>54</xdr:row>
      <xdr:rowOff>3556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2435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3556</xdr:rowOff>
    </xdr:from>
    <xdr:to>
      <xdr:col>73</xdr:col>
      <xdr:colOff>180975</xdr:colOff>
      <xdr:row>54</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261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170434</xdr:rowOff>
    </xdr:from>
    <xdr:to>
      <xdr:col>69</xdr:col>
      <xdr:colOff>92075</xdr:colOff>
      <xdr:row>54</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257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105918</xdr:rowOff>
    </xdr:from>
    <xdr:to>
      <xdr:col>78</xdr:col>
      <xdr:colOff>120650</xdr:colOff>
      <xdr:row>54</xdr:row>
      <xdr:rowOff>36068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19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46245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896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124206</xdr:rowOff>
    </xdr:from>
    <xdr:to>
      <xdr:col>74</xdr:col>
      <xdr:colOff>31750</xdr:colOff>
      <xdr:row>54</xdr:row>
      <xdr:rowOff>54356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2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64533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897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119634</xdr:rowOff>
    </xdr:from>
    <xdr:to>
      <xdr:col>65</xdr:col>
      <xdr:colOff>53975</xdr:colOff>
      <xdr:row>54</xdr:row>
      <xdr:rowOff>49784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59961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897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補助費等の経常収支比率は前年度比で増加している。持続可能な行政経営のため、補助金を要する事業の見直し、検討を進める。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58420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5864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62992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5878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8922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教員住宅建築事業、過疎債の発行等に伴い昨年度より数値が悪化した。類似団体平均を上回る現状を踏まえ、交付税措置効率化の地方債発行に勤める。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5080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148607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69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5080</xdr:rowOff>
    </xdr:from>
    <xdr:to>
      <xdr:col>24</xdr:col>
      <xdr:colOff>114300</xdr:colOff>
      <xdr:row>80</xdr:row>
      <xdr:rowOff>5080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2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134620</xdr:rowOff>
    </xdr:from>
    <xdr:to>
      <xdr:col>24</xdr:col>
      <xdr:colOff>25400</xdr:colOff>
      <xdr:row>80</xdr:row>
      <xdr:rowOff>5080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679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134620</xdr:rowOff>
    </xdr:from>
    <xdr:to>
      <xdr:col>19</xdr:col>
      <xdr:colOff>187325</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6791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15239</xdr:rowOff>
    </xdr:from>
    <xdr:to>
      <xdr:col>20</xdr:col>
      <xdr:colOff>38100</xdr:colOff>
      <xdr:row>76</xdr:row>
      <xdr:rowOff>116839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54611</xdr:rowOff>
    </xdr:from>
    <xdr:to>
      <xdr:col>15</xdr:col>
      <xdr:colOff>98425</xdr:colOff>
      <xdr:row>80</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770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xdr:rowOff>
    </xdr:from>
    <xdr:to>
      <xdr:col>11</xdr:col>
      <xdr:colOff>9525</xdr:colOff>
      <xdr:row>80</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721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125730</xdr:rowOff>
    </xdr:from>
    <xdr:to>
      <xdr:col>24</xdr:col>
      <xdr:colOff>76200</xdr:colOff>
      <xdr:row>80</xdr:row>
      <xdr:rowOff>55880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34307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7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83820</xdr:rowOff>
    </xdr:from>
    <xdr:to>
      <xdr:col>20</xdr:col>
      <xdr:colOff>38100</xdr:colOff>
      <xdr:row>80</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170197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34289</xdr:rowOff>
    </xdr:from>
    <xdr:to>
      <xdr:col>15</xdr:col>
      <xdr:colOff>149225</xdr:colOff>
      <xdr:row>80</xdr:row>
      <xdr:rowOff>135889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120666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3811</xdr:rowOff>
    </xdr:from>
    <xdr:to>
      <xdr:col>11</xdr:col>
      <xdr:colOff>60325</xdr:colOff>
      <xdr:row>80</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90188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前年度よりも改善されている。今後も定員管理及び物件費等抑制に努める。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69850</xdr:rowOff>
    </xdr:from>
    <xdr:to>
      <xdr:col>82</xdr:col>
      <xdr:colOff>107950</xdr:colOff>
      <xdr:row>72</xdr:row>
      <xdr:rowOff>104140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4142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104140</xdr:rowOff>
    </xdr:from>
    <xdr:to>
      <xdr:col>78</xdr:col>
      <xdr:colOff>69850</xdr:colOff>
      <xdr:row>72</xdr:row>
      <xdr:rowOff>168910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4485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6366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168910</xdr:rowOff>
    </xdr:from>
    <xdr:to>
      <xdr:col>73</xdr:col>
      <xdr:colOff>180975</xdr:colOff>
      <xdr:row>74</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51331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76</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83820"/>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19050</xdr:rowOff>
    </xdr:from>
    <xdr:to>
      <xdr:col>82</xdr:col>
      <xdr:colOff>158750</xdr:colOff>
      <xdr:row>72</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3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99077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53340</xdr:rowOff>
    </xdr:from>
    <xdr:to>
      <xdr:col>78</xdr:col>
      <xdr:colOff>120650</xdr:colOff>
      <xdr:row>72</xdr:row>
      <xdr:rowOff>154940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70</xdr:row>
      <xdr:rowOff>165117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16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118110</xdr:rowOff>
    </xdr:from>
    <xdr:to>
      <xdr:col>74</xdr:col>
      <xdr:colOff>31750</xdr:colOff>
      <xdr:row>73</xdr:row>
      <xdr:rowOff>48260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15754</xdr:rowOff>
    </xdr:from>
    <xdr:to>
      <xdr:col>29</xdr:col>
      <xdr:colOff>127000</xdr:colOff>
      <xdr:row>13</xdr:row>
      <xdr:rowOff>44820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292229"/>
          <a:ext cx="647700" cy="29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44820</xdr:rowOff>
    </xdr:from>
    <xdr:to>
      <xdr:col>26</xdr:col>
      <xdr:colOff>50800</xdr:colOff>
      <xdr:row>13</xdr:row>
      <xdr:rowOff>86168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321295"/>
          <a:ext cx="698500" cy="4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81571</xdr:rowOff>
    </xdr:from>
    <xdr:to>
      <xdr:col>22</xdr:col>
      <xdr:colOff>114300</xdr:colOff>
      <xdr:row>13</xdr:row>
      <xdr:rowOff>86168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358046"/>
          <a:ext cx="698500" cy="4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81571</xdr:rowOff>
    </xdr:from>
    <xdr:to>
      <xdr:col>18</xdr:col>
      <xdr:colOff>177800</xdr:colOff>
      <xdr:row>13</xdr:row>
      <xdr:rowOff>98593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58046"/>
          <a:ext cx="698500" cy="17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136404</xdr:rowOff>
    </xdr:from>
    <xdr:to>
      <xdr:col>29</xdr:col>
      <xdr:colOff>177800</xdr:colOff>
      <xdr:row>13</xdr:row>
      <xdr:rowOff>66554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24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83081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18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165470</xdr:rowOff>
    </xdr:from>
    <xdr:to>
      <xdr:col>26</xdr:col>
      <xdr:colOff>101600</xdr:colOff>
      <xdr:row>13</xdr:row>
      <xdr:rowOff>95620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7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105797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3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35368</xdr:rowOff>
    </xdr:from>
    <xdr:to>
      <xdr:col>22</xdr:col>
      <xdr:colOff>165100</xdr:colOff>
      <xdr:row>13</xdr:row>
      <xdr:rowOff>136968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31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147145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30771</xdr:rowOff>
    </xdr:from>
    <xdr:to>
      <xdr:col>19</xdr:col>
      <xdr:colOff>38100</xdr:colOff>
      <xdr:row>13</xdr:row>
      <xdr:rowOff>132371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30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142548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7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47793</xdr:rowOff>
    </xdr:from>
    <xdr:to>
      <xdr:col>15</xdr:col>
      <xdr:colOff>101600</xdr:colOff>
      <xdr:row>13</xdr:row>
      <xdr:rowOff>149393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2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159570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167639</xdr:rowOff>
    </xdr:from>
    <xdr:to>
      <xdr:col>29</xdr:col>
      <xdr:colOff>127000</xdr:colOff>
      <xdr:row>35</xdr:row>
      <xdr:rowOff>204129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777989"/>
          <a:ext cx="647700" cy="3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106833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60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167639</xdr:rowOff>
    </xdr:from>
    <xdr:to>
      <xdr:col>26</xdr:col>
      <xdr:colOff>50800</xdr:colOff>
      <xdr:row>35</xdr:row>
      <xdr:rowOff>240895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77989"/>
          <a:ext cx="698500" cy="73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240895</xdr:rowOff>
    </xdr:from>
    <xdr:to>
      <xdr:col>22</xdr:col>
      <xdr:colOff>114300</xdr:colOff>
      <xdr:row>35</xdr:row>
      <xdr:rowOff>332563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51245"/>
          <a:ext cx="698500" cy="9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76681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277242</xdr:rowOff>
    </xdr:from>
    <xdr:to>
      <xdr:col>18</xdr:col>
      <xdr:colOff>177800</xdr:colOff>
      <xdr:row>35</xdr:row>
      <xdr:rowOff>332563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887592"/>
          <a:ext cx="698500" cy="55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153329</xdr:rowOff>
    </xdr:from>
    <xdr:to>
      <xdr:col>29</xdr:col>
      <xdr:colOff>177800</xdr:colOff>
      <xdr:row>35</xdr:row>
      <xdr:rowOff>254929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6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341306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0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116839</xdr:rowOff>
    </xdr:from>
    <xdr:to>
      <xdr:col>26</xdr:col>
      <xdr:colOff>101600</xdr:colOff>
      <xdr:row>35</xdr:row>
      <xdr:rowOff>218439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2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228616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9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190095</xdr:rowOff>
    </xdr:from>
    <xdr:to>
      <xdr:col>22</xdr:col>
      <xdr:colOff>165100</xdr:colOff>
      <xdr:row>35</xdr:row>
      <xdr:rowOff>291695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0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301872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6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281763</xdr:rowOff>
    </xdr:from>
    <xdr:to>
      <xdr:col>19</xdr:col>
      <xdr:colOff>38100</xdr:colOff>
      <xdr:row>36</xdr:row>
      <xdr:rowOff>40463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9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50640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6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226442</xdr:rowOff>
    </xdr:from>
    <xdr:to>
      <xdr:col>15</xdr:col>
      <xdr:colOff>101600</xdr:colOff>
      <xdr:row>35</xdr:row>
      <xdr:rowOff>328042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3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0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145028</xdr:rowOff>
    </xdr:from>
    <xdr:to>
      <xdr:col>24</xdr:col>
      <xdr:colOff>63500</xdr:colOff>
      <xdr:row>32</xdr:row>
      <xdr:rowOff>14616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459978"/>
          <a:ext cx="8382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14616</xdr:rowOff>
    </xdr:from>
    <xdr:to>
      <xdr:col>19</xdr:col>
      <xdr:colOff>177800</xdr:colOff>
      <xdr:row>32</xdr:row>
      <xdr:rowOff>76066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01016"/>
          <a:ext cx="889000" cy="6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76066</xdr:rowOff>
    </xdr:from>
    <xdr:to>
      <xdr:col>15</xdr:col>
      <xdr:colOff>50800</xdr:colOff>
      <xdr:row>33</xdr:row>
      <xdr:rowOff>160205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562466"/>
          <a:ext cx="889000" cy="2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112485</xdr:rowOff>
    </xdr:from>
    <xdr:to>
      <xdr:col>10</xdr:col>
      <xdr:colOff>114300</xdr:colOff>
      <xdr:row>33</xdr:row>
      <xdr:rowOff>160205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770335"/>
          <a:ext cx="889000" cy="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94228</xdr:rowOff>
    </xdr:from>
    <xdr:to>
      <xdr:col>24</xdr:col>
      <xdr:colOff>114300</xdr:colOff>
      <xdr:row>32</xdr:row>
      <xdr:rowOff>24378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4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47255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36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135266</xdr:rowOff>
    </xdr:from>
    <xdr:to>
      <xdr:col>20</xdr:col>
      <xdr:colOff>38100</xdr:colOff>
      <xdr:row>32</xdr:row>
      <xdr:rowOff>65416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81943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2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25266</xdr:rowOff>
    </xdr:from>
    <xdr:to>
      <xdr:col>15</xdr:col>
      <xdr:colOff>101600</xdr:colOff>
      <xdr:row>32</xdr:row>
      <xdr:rowOff>126866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5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143393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8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109405</xdr:rowOff>
    </xdr:from>
    <xdr:to>
      <xdr:col>10</xdr:col>
      <xdr:colOff>165100</xdr:colOff>
      <xdr:row>34</xdr:row>
      <xdr:rowOff>39555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7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56082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54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61685</xdr:rowOff>
    </xdr:from>
    <xdr:to>
      <xdr:col>6</xdr:col>
      <xdr:colOff>38100</xdr:colOff>
      <xdr:row>33</xdr:row>
      <xdr:rowOff>163285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4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147136</xdr:rowOff>
    </xdr:from>
    <xdr:to>
      <xdr:col>24</xdr:col>
      <xdr:colOff>63500</xdr:colOff>
      <xdr:row>52</xdr:row>
      <xdr:rowOff>116647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719636"/>
          <a:ext cx="838200" cy="3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116647</xdr:rowOff>
    </xdr:from>
    <xdr:to>
      <xdr:col>19</xdr:col>
      <xdr:colOff>177800</xdr:colOff>
      <xdr:row>52</xdr:row>
      <xdr:rowOff>166463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32047"/>
          <a:ext cx="8890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153442</xdr:rowOff>
    </xdr:from>
    <xdr:to>
      <xdr:col>15</xdr:col>
      <xdr:colOff>50800</xdr:colOff>
      <xdr:row>52</xdr:row>
      <xdr:rowOff>166463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897392"/>
          <a:ext cx="889000" cy="18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36543</xdr:rowOff>
    </xdr:from>
    <xdr:to>
      <xdr:col>10</xdr:col>
      <xdr:colOff>114300</xdr:colOff>
      <xdr:row>51</xdr:row>
      <xdr:rowOff>153442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780493"/>
          <a:ext cx="889000" cy="11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96336</xdr:rowOff>
    </xdr:from>
    <xdr:to>
      <xdr:col>24</xdr:col>
      <xdr:colOff>114300</xdr:colOff>
      <xdr:row>51</xdr:row>
      <xdr:rowOff>26486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49363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2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65847</xdr:rowOff>
    </xdr:from>
    <xdr:to>
      <xdr:col>20</xdr:col>
      <xdr:colOff>38100</xdr:colOff>
      <xdr:row>52</xdr:row>
      <xdr:rowOff>167447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12524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75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115663</xdr:rowOff>
    </xdr:from>
    <xdr:to>
      <xdr:col>15</xdr:col>
      <xdr:colOff>101600</xdr:colOff>
      <xdr:row>53</xdr:row>
      <xdr:rowOff>45813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62340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80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102642</xdr:rowOff>
    </xdr:from>
    <xdr:to>
      <xdr:col>10</xdr:col>
      <xdr:colOff>165100</xdr:colOff>
      <xdr:row>52</xdr:row>
      <xdr:rowOff>32792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8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49319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62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157193</xdr:rowOff>
    </xdr:from>
    <xdr:to>
      <xdr:col>6</xdr:col>
      <xdr:colOff>38100</xdr:colOff>
      <xdr:row>51</xdr:row>
      <xdr:rowOff>87343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72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103870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50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10109</xdr:rowOff>
    </xdr:from>
    <xdr:to>
      <xdr:col>24</xdr:col>
      <xdr:colOff>63500</xdr:colOff>
      <xdr:row>71</xdr:row>
      <xdr:rowOff>64884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183059"/>
          <a:ext cx="8382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10109</xdr:rowOff>
    </xdr:from>
    <xdr:to>
      <xdr:col>19</xdr:col>
      <xdr:colOff>177800</xdr:colOff>
      <xdr:row>71</xdr:row>
      <xdr:rowOff>53429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18305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53429</xdr:rowOff>
    </xdr:from>
    <xdr:to>
      <xdr:col>15</xdr:col>
      <xdr:colOff>50800</xdr:colOff>
      <xdr:row>72</xdr:row>
      <xdr:rowOff>48234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26379"/>
          <a:ext cx="889000" cy="1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83050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156070</xdr:rowOff>
    </xdr:from>
    <xdr:to>
      <xdr:col>10</xdr:col>
      <xdr:colOff>114300</xdr:colOff>
      <xdr:row>72</xdr:row>
      <xdr:rowOff>48234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157570"/>
          <a:ext cx="889000" cy="2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18394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164876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14084</xdr:rowOff>
    </xdr:from>
    <xdr:to>
      <xdr:col>24</xdr:col>
      <xdr:colOff>114300</xdr:colOff>
      <xdr:row>71</xdr:row>
      <xdr:rowOff>115684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138561</xdr:rowOff>
    </xdr:from>
    <xdr:ext cx="599010"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14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130759</xdr:rowOff>
    </xdr:from>
    <xdr:to>
      <xdr:col>20</xdr:col>
      <xdr:colOff>38100</xdr:colOff>
      <xdr:row>71</xdr:row>
      <xdr:rowOff>60909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1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77436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497795" y="1190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2629</xdr:rowOff>
    </xdr:from>
    <xdr:to>
      <xdr:col>15</xdr:col>
      <xdr:colOff>101600</xdr:colOff>
      <xdr:row>71</xdr:row>
      <xdr:rowOff>104229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1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120756</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08795" y="1195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168884</xdr:rowOff>
    </xdr:from>
    <xdr:to>
      <xdr:col>10</xdr:col>
      <xdr:colOff>165100</xdr:colOff>
      <xdr:row>72</xdr:row>
      <xdr:rowOff>99034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115561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1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105270</xdr:rowOff>
    </xdr:from>
    <xdr:to>
      <xdr:col>6</xdr:col>
      <xdr:colOff>38100</xdr:colOff>
      <xdr:row>71</xdr:row>
      <xdr:rowOff>35420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1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51947</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0795" y="1188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155125</xdr:rowOff>
    </xdr:from>
    <xdr:to>
      <xdr:col>24</xdr:col>
      <xdr:colOff>63500</xdr:colOff>
      <xdr:row>99</xdr:row>
      <xdr:rowOff>60702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85775"/>
          <a:ext cx="838200" cy="2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155125</xdr:rowOff>
    </xdr:from>
    <xdr:to>
      <xdr:col>19</xdr:col>
      <xdr:colOff>177800</xdr:colOff>
      <xdr:row>99</xdr:row>
      <xdr:rowOff>74919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85775"/>
          <a:ext cx="889000" cy="2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70543</xdr:rowOff>
    </xdr:from>
    <xdr:to>
      <xdr:col>15</xdr:col>
      <xdr:colOff>50800</xdr:colOff>
      <xdr:row>99</xdr:row>
      <xdr:rowOff>74919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7044093"/>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70543</xdr:rowOff>
    </xdr:from>
    <xdr:to>
      <xdr:col>10</xdr:col>
      <xdr:colOff>114300</xdr:colOff>
      <xdr:row>99</xdr:row>
      <xdr:rowOff>82669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44093"/>
          <a:ext cx="889000" cy="1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9902</xdr:rowOff>
    </xdr:from>
    <xdr:to>
      <xdr:col>24</xdr:col>
      <xdr:colOff>114300</xdr:colOff>
      <xdr:row>99</xdr:row>
      <xdr:rowOff>111502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9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96279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104325</xdr:rowOff>
    </xdr:from>
    <xdr:to>
      <xdr:col>20</xdr:col>
      <xdr:colOff>38100</xdr:colOff>
      <xdr:row>98</xdr:row>
      <xdr:rowOff>34475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25602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24119</xdr:rowOff>
    </xdr:from>
    <xdr:to>
      <xdr:col>15</xdr:col>
      <xdr:colOff>101600</xdr:colOff>
      <xdr:row>99</xdr:row>
      <xdr:rowOff>125719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116846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19743</xdr:rowOff>
    </xdr:from>
    <xdr:to>
      <xdr:col>10</xdr:col>
      <xdr:colOff>165100</xdr:colOff>
      <xdr:row>99</xdr:row>
      <xdr:rowOff>121343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112470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31869</xdr:rowOff>
    </xdr:from>
    <xdr:to>
      <xdr:col>6</xdr:col>
      <xdr:colOff>38100</xdr:colOff>
      <xdr:row>99</xdr:row>
      <xdr:rowOff>133469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124596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88195</xdr:rowOff>
    </xdr:from>
    <xdr:to>
      <xdr:col>55</xdr:col>
      <xdr:colOff>0</xdr:colOff>
      <xdr:row>37</xdr:row>
      <xdr:rowOff>107116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31845"/>
          <a:ext cx="8382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83831</xdr:rowOff>
    </xdr:from>
    <xdr:to>
      <xdr:col>50</xdr:col>
      <xdr:colOff>114300</xdr:colOff>
      <xdr:row>37</xdr:row>
      <xdr:rowOff>107116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56031"/>
          <a:ext cx="889000" cy="1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83831</xdr:rowOff>
    </xdr:from>
    <xdr:to>
      <xdr:col>45</xdr:col>
      <xdr:colOff>177800</xdr:colOff>
      <xdr:row>37</xdr:row>
      <xdr:rowOff>88155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56031"/>
          <a:ext cx="889000" cy="17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32743</xdr:rowOff>
    </xdr:from>
    <xdr:to>
      <xdr:col>41</xdr:col>
      <xdr:colOff>50800</xdr:colOff>
      <xdr:row>37</xdr:row>
      <xdr:rowOff>88155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376393"/>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161763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152545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6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37395</xdr:rowOff>
    </xdr:from>
    <xdr:to>
      <xdr:col>55</xdr:col>
      <xdr:colOff>50800</xdr:colOff>
      <xdr:row>37</xdr:row>
      <xdr:rowOff>138995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60272</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3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56316</xdr:rowOff>
    </xdr:from>
    <xdr:to>
      <xdr:col>50</xdr:col>
      <xdr:colOff>165100</xdr:colOff>
      <xdr:row>37</xdr:row>
      <xdr:rowOff>157916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9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17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33031</xdr:rowOff>
    </xdr:from>
    <xdr:to>
      <xdr:col>46</xdr:col>
      <xdr:colOff>38100</xdr:colOff>
      <xdr:row>36</xdr:row>
      <xdr:rowOff>134631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151158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98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37355</xdr:rowOff>
    </xdr:from>
    <xdr:to>
      <xdr:col>41</xdr:col>
      <xdr:colOff>101600</xdr:colOff>
      <xdr:row>37</xdr:row>
      <xdr:rowOff>138955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155482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15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153393</xdr:rowOff>
    </xdr:from>
    <xdr:to>
      <xdr:col>36</xdr:col>
      <xdr:colOff>165100</xdr:colOff>
      <xdr:row>37</xdr:row>
      <xdr:rowOff>83543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100070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10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168489</xdr:rowOff>
    </xdr:from>
    <xdr:to>
      <xdr:col>54</xdr:col>
      <xdr:colOff>189865</xdr:colOff>
      <xdr:row>59</xdr:row>
      <xdr:rowOff>30807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9598239"/>
          <a:ext cx="1270" cy="548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34634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5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30807</xdr:rowOff>
    </xdr:from>
    <xdr:to>
      <xdr:col>55</xdr:col>
      <xdr:colOff>88900</xdr:colOff>
      <xdr:row>59</xdr:row>
      <xdr:rowOff>30807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4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115166</xdr:rowOff>
    </xdr:from>
    <xdr:ext cx="690189"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93734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168489</xdr:rowOff>
    </xdr:from>
    <xdr:to>
      <xdr:col>55</xdr:col>
      <xdr:colOff>88900</xdr:colOff>
      <xdr:row>55</xdr:row>
      <xdr:rowOff>168489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59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145750</xdr:rowOff>
    </xdr:from>
    <xdr:to>
      <xdr:col>55</xdr:col>
      <xdr:colOff>0</xdr:colOff>
      <xdr:row>56</xdr:row>
      <xdr:rowOff>55087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404050"/>
          <a:ext cx="838200" cy="25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37540</xdr:rowOff>
    </xdr:from>
    <xdr:ext cx="599010"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981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59113</xdr:rowOff>
    </xdr:from>
    <xdr:to>
      <xdr:col>55</xdr:col>
      <xdr:colOff>50800</xdr:colOff>
      <xdr:row>58</xdr:row>
      <xdr:rowOff>160713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69615</xdr:rowOff>
    </xdr:from>
    <xdr:to>
      <xdr:col>50</xdr:col>
      <xdr:colOff>114300</xdr:colOff>
      <xdr:row>54</xdr:row>
      <xdr:rowOff>145750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8813565"/>
          <a:ext cx="889000" cy="5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39360</xdr:rowOff>
    </xdr:from>
    <xdr:to>
      <xdr:col>50</xdr:col>
      <xdr:colOff>165100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69615</xdr:rowOff>
    </xdr:from>
    <xdr:to>
      <xdr:col>45</xdr:col>
      <xdr:colOff>177800</xdr:colOff>
      <xdr:row>54</xdr:row>
      <xdr:rowOff>171362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8813565"/>
          <a:ext cx="889000" cy="6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169331</xdr:rowOff>
    </xdr:from>
    <xdr:to>
      <xdr:col>41</xdr:col>
      <xdr:colOff>50800</xdr:colOff>
      <xdr:row>54</xdr:row>
      <xdr:rowOff>171362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27631"/>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170877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4287</xdr:rowOff>
    </xdr:from>
    <xdr:to>
      <xdr:col>55</xdr:col>
      <xdr:colOff>50800</xdr:colOff>
      <xdr:row>56</xdr:row>
      <xdr:rowOff>105887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90664</xdr:rowOff>
    </xdr:from>
    <xdr:ext cx="690189"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20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94950</xdr:rowOff>
    </xdr:from>
    <xdr:to>
      <xdr:col>50</xdr:col>
      <xdr:colOff>165100</xdr:colOff>
      <xdr:row>55</xdr:row>
      <xdr:rowOff>25100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41627</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294205" y="91284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18815</xdr:rowOff>
    </xdr:from>
    <xdr:to>
      <xdr:col>46</xdr:col>
      <xdr:colOff>38100</xdr:colOff>
      <xdr:row>51</xdr:row>
      <xdr:rowOff>120415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7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136942</xdr:rowOff>
    </xdr:from>
    <xdr:ext cx="690189"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05205" y="8537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120562</xdr:rowOff>
    </xdr:from>
    <xdr:to>
      <xdr:col>41</xdr:col>
      <xdr:colOff>101600</xdr:colOff>
      <xdr:row>55</xdr:row>
      <xdr:rowOff>50712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67239</xdr:rowOff>
    </xdr:from>
    <xdr:ext cx="690189"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16205" y="9154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118531</xdr:rowOff>
    </xdr:from>
    <xdr:to>
      <xdr:col>36</xdr:col>
      <xdr:colOff>165100</xdr:colOff>
      <xdr:row>55</xdr:row>
      <xdr:rowOff>48681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7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65208</xdr:rowOff>
    </xdr:from>
    <xdr:ext cx="69018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27205" y="9152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18757</xdr:rowOff>
    </xdr:from>
    <xdr:to>
      <xdr:col>55</xdr:col>
      <xdr:colOff>0</xdr:colOff>
      <xdr:row>79</xdr:row>
      <xdr:rowOff>41960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63307"/>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145087</xdr:rowOff>
    </xdr:from>
    <xdr:to>
      <xdr:col>50</xdr:col>
      <xdr:colOff>114300</xdr:colOff>
      <xdr:row>79</xdr:row>
      <xdr:rowOff>41960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03837"/>
          <a:ext cx="889000" cy="5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145087</xdr:rowOff>
    </xdr:from>
    <xdr:to>
      <xdr:col>45</xdr:col>
      <xdr:colOff>177800</xdr:colOff>
      <xdr:row>79</xdr:row>
      <xdr:rowOff>44450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003837"/>
          <a:ext cx="889000" cy="58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120653</xdr:rowOff>
    </xdr:from>
    <xdr:to>
      <xdr:col>41</xdr:col>
      <xdr:colOff>50800</xdr:colOff>
      <xdr:row>79</xdr:row>
      <xdr:rowOff>44450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93753"/>
          <a:ext cx="889000" cy="9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139407</xdr:rowOff>
    </xdr:from>
    <xdr:to>
      <xdr:col>55</xdr:col>
      <xdr:colOff>50800</xdr:colOff>
      <xdr:row>79</xdr:row>
      <xdr:rowOff>69557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54334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162610</xdr:rowOff>
    </xdr:from>
    <xdr:to>
      <xdr:col>50</xdr:col>
      <xdr:colOff>165100</xdr:colOff>
      <xdr:row>79</xdr:row>
      <xdr:rowOff>92760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83887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2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94287</xdr:rowOff>
    </xdr:from>
    <xdr:to>
      <xdr:col>46</xdr:col>
      <xdr:colOff>38100</xdr:colOff>
      <xdr:row>76</xdr:row>
      <xdr:rowOff>24437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9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40964</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50795" y="1272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69853</xdr:rowOff>
    </xdr:from>
    <xdr:to>
      <xdr:col>36</xdr:col>
      <xdr:colOff>165100</xdr:colOff>
      <xdr:row>79</xdr:row>
      <xdr:rowOff>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16530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21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24020</xdr:rowOff>
    </xdr:from>
    <xdr:to>
      <xdr:col>55</xdr:col>
      <xdr:colOff>0</xdr:colOff>
      <xdr:row>99</xdr:row>
      <xdr:rowOff>38652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997570"/>
          <a:ext cx="8382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170813</xdr:rowOff>
    </xdr:from>
    <xdr:to>
      <xdr:col>50</xdr:col>
      <xdr:colOff>114300</xdr:colOff>
      <xdr:row>99</xdr:row>
      <xdr:rowOff>24020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972913"/>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145456</xdr:rowOff>
    </xdr:from>
    <xdr:to>
      <xdr:col>45</xdr:col>
      <xdr:colOff>177800</xdr:colOff>
      <xdr:row>98</xdr:row>
      <xdr:rowOff>170813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947556"/>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72016</xdr:rowOff>
    </xdr:from>
    <xdr:to>
      <xdr:col>41</xdr:col>
      <xdr:colOff>50800</xdr:colOff>
      <xdr:row>98</xdr:row>
      <xdr:rowOff>145456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02666"/>
          <a:ext cx="889000" cy="24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1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159302</xdr:rowOff>
    </xdr:from>
    <xdr:to>
      <xdr:col>55</xdr:col>
      <xdr:colOff>50800</xdr:colOff>
      <xdr:row>99</xdr:row>
      <xdr:rowOff>89452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9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74229</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7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144670</xdr:rowOff>
    </xdr:from>
    <xdr:to>
      <xdr:col>50</xdr:col>
      <xdr:colOff>165100</xdr:colOff>
      <xdr:row>99</xdr:row>
      <xdr:rowOff>74820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65947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703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120013</xdr:rowOff>
    </xdr:from>
    <xdr:to>
      <xdr:col>46</xdr:col>
      <xdr:colOff>38100</xdr:colOff>
      <xdr:row>99</xdr:row>
      <xdr:rowOff>50163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41290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70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94656</xdr:rowOff>
    </xdr:from>
    <xdr:to>
      <xdr:col>41</xdr:col>
      <xdr:colOff>101600</xdr:colOff>
      <xdr:row>99</xdr:row>
      <xdr:rowOff>24806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21216</xdr:rowOff>
    </xdr:from>
    <xdr:to>
      <xdr:col>36</xdr:col>
      <xdr:colOff>165100</xdr:colOff>
      <xdr:row>97</xdr:row>
      <xdr:rowOff>122816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113943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103044</xdr:rowOff>
    </xdr:from>
    <xdr:to>
      <xdr:col>85</xdr:col>
      <xdr:colOff>127000</xdr:colOff>
      <xdr:row>71</xdr:row>
      <xdr:rowOff>36517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104544"/>
          <a:ext cx="838200" cy="10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36517</xdr:rowOff>
    </xdr:from>
    <xdr:to>
      <xdr:col>81</xdr:col>
      <xdr:colOff>50800</xdr:colOff>
      <xdr:row>71</xdr:row>
      <xdr:rowOff>100406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209467"/>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100406</xdr:rowOff>
    </xdr:from>
    <xdr:to>
      <xdr:col>76</xdr:col>
      <xdr:colOff>114300</xdr:colOff>
      <xdr:row>72</xdr:row>
      <xdr:rowOff>75724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273356"/>
          <a:ext cx="889000" cy="1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75724</xdr:rowOff>
    </xdr:from>
    <xdr:to>
      <xdr:col>71</xdr:col>
      <xdr:colOff>177800</xdr:colOff>
      <xdr:row>73</xdr:row>
      <xdr:rowOff>14283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420124"/>
          <a:ext cx="889000" cy="1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52244</xdr:rowOff>
    </xdr:from>
    <xdr:to>
      <xdr:col>85</xdr:col>
      <xdr:colOff>177800</xdr:colOff>
      <xdr:row>70</xdr:row>
      <xdr:rowOff>153844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0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5271</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00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157167</xdr:rowOff>
    </xdr:from>
    <xdr:to>
      <xdr:col>81</xdr:col>
      <xdr:colOff>101600</xdr:colOff>
      <xdr:row>71</xdr:row>
      <xdr:rowOff>87317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1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103844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1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49606</xdr:rowOff>
    </xdr:from>
    <xdr:to>
      <xdr:col>76</xdr:col>
      <xdr:colOff>165100</xdr:colOff>
      <xdr:row>71</xdr:row>
      <xdr:rowOff>151206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2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167733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199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24924</xdr:rowOff>
    </xdr:from>
    <xdr:to>
      <xdr:col>72</xdr:col>
      <xdr:colOff>38100</xdr:colOff>
      <xdr:row>72</xdr:row>
      <xdr:rowOff>126524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143051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1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134933</xdr:rowOff>
    </xdr:from>
    <xdr:to>
      <xdr:col>67</xdr:col>
      <xdr:colOff>101600</xdr:colOff>
      <xdr:row>73</xdr:row>
      <xdr:rowOff>65083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4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81610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25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137858</xdr:rowOff>
    </xdr:from>
    <xdr:to>
      <xdr:col>85</xdr:col>
      <xdr:colOff>127000</xdr:colOff>
      <xdr:row>93</xdr:row>
      <xdr:rowOff>81741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911258"/>
          <a:ext cx="838200" cy="1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170263</xdr:rowOff>
    </xdr:from>
    <xdr:ext cx="599010"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58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137858</xdr:rowOff>
    </xdr:from>
    <xdr:to>
      <xdr:col>81</xdr:col>
      <xdr:colOff>50800</xdr:colOff>
      <xdr:row>95</xdr:row>
      <xdr:rowOff>78240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5911258"/>
          <a:ext cx="889000" cy="45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181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78240</xdr:rowOff>
    </xdr:from>
    <xdr:to>
      <xdr:col>76</xdr:col>
      <xdr:colOff>114300</xdr:colOff>
      <xdr:row>97</xdr:row>
      <xdr:rowOff>52555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65990"/>
          <a:ext cx="889000" cy="3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87718</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292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52555</xdr:rowOff>
    </xdr:from>
    <xdr:to>
      <xdr:col>71</xdr:col>
      <xdr:colOff>177800</xdr:colOff>
      <xdr:row>97</xdr:row>
      <xdr:rowOff>138362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83205"/>
          <a:ext cx="889000" cy="8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30941</xdr:rowOff>
    </xdr:from>
    <xdr:to>
      <xdr:col>85</xdr:col>
      <xdr:colOff>177800</xdr:colOff>
      <xdr:row>93</xdr:row>
      <xdr:rowOff>132541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9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53818</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82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87058</xdr:rowOff>
    </xdr:from>
    <xdr:to>
      <xdr:col>81</xdr:col>
      <xdr:colOff>101600</xdr:colOff>
      <xdr:row>93</xdr:row>
      <xdr:rowOff>17208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8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33735</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563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27440</xdr:rowOff>
    </xdr:from>
    <xdr:to>
      <xdr:col>76</xdr:col>
      <xdr:colOff>165100</xdr:colOff>
      <xdr:row>95</xdr:row>
      <xdr:rowOff>129040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145567</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09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1755</xdr:rowOff>
    </xdr:from>
    <xdr:to>
      <xdr:col>72</xdr:col>
      <xdr:colOff>38100</xdr:colOff>
      <xdr:row>97</xdr:row>
      <xdr:rowOff>103355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119882</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4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87562</xdr:rowOff>
    </xdr:from>
    <xdr:to>
      <xdr:col>67</xdr:col>
      <xdr:colOff>101600</xdr:colOff>
      <xdr:row>98</xdr:row>
      <xdr:rowOff>17712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8839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164960</xdr:rowOff>
    </xdr:from>
    <xdr:to>
      <xdr:col>116</xdr:col>
      <xdr:colOff>63500</xdr:colOff>
      <xdr:row>78</xdr:row>
      <xdr:rowOff>5288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366610"/>
          <a:ext cx="8382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164960</xdr:rowOff>
    </xdr:from>
    <xdr:to>
      <xdr:col>111</xdr:col>
      <xdr:colOff>177800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66610"/>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170241</xdr:rowOff>
    </xdr:from>
    <xdr:to>
      <xdr:col>107</xdr:col>
      <xdr:colOff>50800</xdr:colOff>
      <xdr:row>78</xdr:row>
      <xdr:rowOff>1685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71891"/>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167653</xdr:rowOff>
    </xdr:from>
    <xdr:to>
      <xdr:col>102</xdr:col>
      <xdr:colOff>114300</xdr:colOff>
      <xdr:row>78</xdr:row>
      <xdr:rowOff>1685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369303"/>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125938</xdr:rowOff>
    </xdr:from>
    <xdr:to>
      <xdr:col>116</xdr:col>
      <xdr:colOff>114300</xdr:colOff>
      <xdr:row>78</xdr:row>
      <xdr:rowOff>56088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40865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114160</xdr:rowOff>
    </xdr:from>
    <xdr:to>
      <xdr:col>112</xdr:col>
      <xdr:colOff>38100</xdr:colOff>
      <xdr:row>78</xdr:row>
      <xdr:rowOff>44310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35437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119441</xdr:rowOff>
    </xdr:from>
    <xdr:to>
      <xdr:col>107</xdr:col>
      <xdr:colOff>101600</xdr:colOff>
      <xdr:row>78</xdr:row>
      <xdr:rowOff>49591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40718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122335</xdr:rowOff>
    </xdr:from>
    <xdr:to>
      <xdr:col>102</xdr:col>
      <xdr:colOff>165100</xdr:colOff>
      <xdr:row>78</xdr:row>
      <xdr:rowOff>52485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43612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116853</xdr:rowOff>
    </xdr:from>
    <xdr:to>
      <xdr:col>98</xdr:col>
      <xdr:colOff>38100</xdr:colOff>
      <xdr:row>78</xdr:row>
      <xdr:rowOff>47003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38130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維持補修費は主に焼却施設や教員住宅の修繕に、普通建設事業費は農業観光業就業者用定住住宅整備事業（</a:t>
          </a:r>
          <a:r>
            <a:rPr kumimoji="1" lang="en-US" altLang="ja-JP" sz="1300">
              <a:latin typeface="ＭＳ Ｐゴシック" panose="020B0600070205080204" pitchFamily="50" charset="-128"/>
              <a:ea typeface="ＭＳ Ｐゴシック" panose="020B0600070205080204" pitchFamily="50" charset="-128"/>
            </a:rPr>
            <a:t>F</a:t>
          </a:r>
          <a:r>
            <a:rPr kumimoji="1" lang="ja-JP" altLang="en-US" sz="1300">
              <a:latin typeface="ＭＳ Ｐゴシック" panose="020B0600070205080204" pitchFamily="50" charset="-128"/>
              <a:ea typeface="ＭＳ Ｐゴシック" panose="020B0600070205080204" pitchFamily="50" charset="-128"/>
            </a:rPr>
            <a:t>棟）、農村公園の遊具更新等にかかった費用である。離島という特性からいずれも類似団体平均よりも高い水準となっているため、今度も事業執行の適正管理や経常的経費の削減に努めるほか、公共施設のマネジメントを推進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
538
13.07
2,538,801
2,393,055
108,507
945,000
2,799,165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164589</xdr:rowOff>
    </xdr:from>
    <xdr:to>
      <xdr:col>24</xdr:col>
      <xdr:colOff>63500</xdr:colOff>
      <xdr:row>31</xdr:row>
      <xdr:rowOff>50975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308089"/>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145586</xdr:rowOff>
    </xdr:from>
    <xdr:to>
      <xdr:col>19</xdr:col>
      <xdr:colOff>177800</xdr:colOff>
      <xdr:row>31</xdr:row>
      <xdr:rowOff>50975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289086"/>
          <a:ext cx="889000" cy="7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118154</xdr:rowOff>
    </xdr:from>
    <xdr:to>
      <xdr:col>15</xdr:col>
      <xdr:colOff>50800</xdr:colOff>
      <xdr:row>30</xdr:row>
      <xdr:rowOff>145586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2616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118154</xdr:rowOff>
    </xdr:from>
    <xdr:to>
      <xdr:col>10</xdr:col>
      <xdr:colOff>114300</xdr:colOff>
      <xdr:row>30</xdr:row>
      <xdr:rowOff>139300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26165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113789</xdr:rowOff>
    </xdr:from>
    <xdr:to>
      <xdr:col>24</xdr:col>
      <xdr:colOff>114300</xdr:colOff>
      <xdr:row>31</xdr:row>
      <xdr:rowOff>43939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2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66816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21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175</xdr:rowOff>
    </xdr:from>
    <xdr:to>
      <xdr:col>20</xdr:col>
      <xdr:colOff>38100</xdr:colOff>
      <xdr:row>31</xdr:row>
      <xdr:rowOff>101775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118302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09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94786</xdr:rowOff>
    </xdr:from>
    <xdr:to>
      <xdr:col>15</xdr:col>
      <xdr:colOff>101600</xdr:colOff>
      <xdr:row>31</xdr:row>
      <xdr:rowOff>24936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2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41463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0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67354</xdr:rowOff>
    </xdr:from>
    <xdr:to>
      <xdr:col>10</xdr:col>
      <xdr:colOff>165100</xdr:colOff>
      <xdr:row>30</xdr:row>
      <xdr:rowOff>168954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2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14031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498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88500</xdr:rowOff>
    </xdr:from>
    <xdr:to>
      <xdr:col>6</xdr:col>
      <xdr:colOff>38100</xdr:colOff>
      <xdr:row>31</xdr:row>
      <xdr:rowOff>18650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2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35177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00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4603</xdr:rowOff>
    </xdr:from>
    <xdr:to>
      <xdr:col>24</xdr:col>
      <xdr:colOff>62865</xdr:colOff>
      <xdr:row>58</xdr:row>
      <xdr:rowOff>101585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091453"/>
          <a:ext cx="1270" cy="95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105412</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101585</xdr:rowOff>
    </xdr:from>
    <xdr:to>
      <xdr:col>24</xdr:col>
      <xdr:colOff>152400</xdr:colOff>
      <xdr:row>58</xdr:row>
      <xdr:rowOff>101585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4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122730</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866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4603</xdr:rowOff>
    </xdr:from>
    <xdr:to>
      <xdr:col>24</xdr:col>
      <xdr:colOff>152400</xdr:colOff>
      <xdr:row>53</xdr:row>
      <xdr:rowOff>4603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09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4603</xdr:rowOff>
    </xdr:from>
    <xdr:to>
      <xdr:col>24</xdr:col>
      <xdr:colOff>63500</xdr:colOff>
      <xdr:row>53</xdr:row>
      <xdr:rowOff>97366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091453"/>
          <a:ext cx="838200" cy="9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10365</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3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31938</xdr:rowOff>
    </xdr:from>
    <xdr:to>
      <xdr:col>24</xdr:col>
      <xdr:colOff>114300</xdr:colOff>
      <xdr:row>57</xdr:row>
      <xdr:rowOff>133538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18191</xdr:rowOff>
    </xdr:from>
    <xdr:to>
      <xdr:col>19</xdr:col>
      <xdr:colOff>177800</xdr:colOff>
      <xdr:row>53</xdr:row>
      <xdr:rowOff>97366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590691"/>
          <a:ext cx="889000" cy="59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16257</xdr:rowOff>
    </xdr:from>
    <xdr:to>
      <xdr:col>20</xdr:col>
      <xdr:colOff>38100</xdr:colOff>
      <xdr:row>57</xdr:row>
      <xdr:rowOff>117857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8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108984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8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18191</xdr:rowOff>
    </xdr:from>
    <xdr:to>
      <xdr:col>15</xdr:col>
      <xdr:colOff>50800</xdr:colOff>
      <xdr:row>54</xdr:row>
      <xdr:rowOff>873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590691"/>
          <a:ext cx="889000" cy="6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13874</xdr:rowOff>
    </xdr:from>
    <xdr:to>
      <xdr:col>15</xdr:col>
      <xdr:colOff>101600</xdr:colOff>
      <xdr:row>57</xdr:row>
      <xdr:rowOff>115474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106601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8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873</xdr:rowOff>
    </xdr:from>
    <xdr:to>
      <xdr:col>10</xdr:col>
      <xdr:colOff>114300</xdr:colOff>
      <xdr:row>54</xdr:row>
      <xdr:rowOff>88521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259173"/>
          <a:ext cx="889000" cy="8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151168</xdr:rowOff>
    </xdr:from>
    <xdr:to>
      <xdr:col>10</xdr:col>
      <xdr:colOff>165100</xdr:colOff>
      <xdr:row>58</xdr:row>
      <xdr:rowOff>81318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72445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114214</xdr:rowOff>
    </xdr:from>
    <xdr:to>
      <xdr:col>6</xdr:col>
      <xdr:colOff>38100</xdr:colOff>
      <xdr:row>58</xdr:row>
      <xdr:rowOff>44364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35491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125253</xdr:rowOff>
    </xdr:from>
    <xdr:to>
      <xdr:col>24</xdr:col>
      <xdr:colOff>114300</xdr:colOff>
      <xdr:row>53</xdr:row>
      <xdr:rowOff>55403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78280</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93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46566</xdr:rowOff>
    </xdr:from>
    <xdr:to>
      <xdr:col>20</xdr:col>
      <xdr:colOff>38100</xdr:colOff>
      <xdr:row>53</xdr:row>
      <xdr:rowOff>148166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1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164693</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8908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138841</xdr:rowOff>
    </xdr:from>
    <xdr:to>
      <xdr:col>15</xdr:col>
      <xdr:colOff>101600</xdr:colOff>
      <xdr:row>50</xdr:row>
      <xdr:rowOff>68991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5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85518</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315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121523</xdr:rowOff>
    </xdr:from>
    <xdr:to>
      <xdr:col>10</xdr:col>
      <xdr:colOff>165100</xdr:colOff>
      <xdr:row>54</xdr:row>
      <xdr:rowOff>51673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2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68200</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8983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37721</xdr:rowOff>
    </xdr:from>
    <xdr:to>
      <xdr:col>6</xdr:col>
      <xdr:colOff>38100</xdr:colOff>
      <xdr:row>54</xdr:row>
      <xdr:rowOff>139321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2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155848</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9071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118235</xdr:rowOff>
    </xdr:from>
    <xdr:to>
      <xdr:col>24</xdr:col>
      <xdr:colOff>63500</xdr:colOff>
      <xdr:row>77</xdr:row>
      <xdr:rowOff>57463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48435"/>
          <a:ext cx="8382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84096</xdr:rowOff>
    </xdr:from>
    <xdr:to>
      <xdr:col>19</xdr:col>
      <xdr:colOff>177800</xdr:colOff>
      <xdr:row>76</xdr:row>
      <xdr:rowOff>118235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14296"/>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84096</xdr:rowOff>
    </xdr:from>
    <xdr:to>
      <xdr:col>15</xdr:col>
      <xdr:colOff>50800</xdr:colOff>
      <xdr:row>76</xdr:row>
      <xdr:rowOff>160905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14296"/>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160905</xdr:rowOff>
    </xdr:from>
    <xdr:to>
      <xdr:col>10</xdr:col>
      <xdr:colOff>114300</xdr:colOff>
      <xdr:row>77</xdr:row>
      <xdr:rowOff>3883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91105"/>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6663</xdr:rowOff>
    </xdr:from>
    <xdr:to>
      <xdr:col>24</xdr:col>
      <xdr:colOff>114300</xdr:colOff>
      <xdr:row>77</xdr:row>
      <xdr:rowOff>108263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93040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67435</xdr:rowOff>
    </xdr:from>
    <xdr:to>
      <xdr:col>20</xdr:col>
      <xdr:colOff>38100</xdr:colOff>
      <xdr:row>76</xdr:row>
      <xdr:rowOff>169035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160162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9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33296</xdr:rowOff>
    </xdr:from>
    <xdr:to>
      <xdr:col>15</xdr:col>
      <xdr:colOff>101600</xdr:colOff>
      <xdr:row>76</xdr:row>
      <xdr:rowOff>134896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126023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5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110105</xdr:rowOff>
    </xdr:from>
    <xdr:to>
      <xdr:col>10</xdr:col>
      <xdr:colOff>165100</xdr:colOff>
      <xdr:row>77</xdr:row>
      <xdr:rowOff>40255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4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31382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124533</xdr:rowOff>
    </xdr:from>
    <xdr:to>
      <xdr:col>6</xdr:col>
      <xdr:colOff>38100</xdr:colOff>
      <xdr:row>77</xdr:row>
      <xdr:rowOff>54683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45810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4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28084</xdr:rowOff>
    </xdr:from>
    <xdr:to>
      <xdr:col>24</xdr:col>
      <xdr:colOff>63500</xdr:colOff>
      <xdr:row>93</xdr:row>
      <xdr:rowOff>82482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72934"/>
          <a:ext cx="838200" cy="5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95135</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82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28084</xdr:rowOff>
    </xdr:from>
    <xdr:to>
      <xdr:col>19</xdr:col>
      <xdr:colOff>177800</xdr:colOff>
      <xdr:row>94</xdr:row>
      <xdr:rowOff>61216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72934"/>
          <a:ext cx="889000" cy="20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110720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61216</xdr:rowOff>
    </xdr:from>
    <xdr:to>
      <xdr:col>15</xdr:col>
      <xdr:colOff>50800</xdr:colOff>
      <xdr:row>94</xdr:row>
      <xdr:rowOff>87675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77516"/>
          <a:ext cx="889000" cy="2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36104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9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105324</xdr:rowOff>
    </xdr:from>
    <xdr:to>
      <xdr:col>10</xdr:col>
      <xdr:colOff>114300</xdr:colOff>
      <xdr:row>94</xdr:row>
      <xdr:rowOff>87675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50174"/>
          <a:ext cx="889000" cy="15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100931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139785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31682</xdr:rowOff>
    </xdr:from>
    <xdr:to>
      <xdr:col>24</xdr:col>
      <xdr:colOff>114300</xdr:colOff>
      <xdr:row>93</xdr:row>
      <xdr:rowOff>133282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54559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148734</xdr:rowOff>
    </xdr:from>
    <xdr:to>
      <xdr:col>20</xdr:col>
      <xdr:colOff>38100</xdr:colOff>
      <xdr:row>93</xdr:row>
      <xdr:rowOff>78884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95411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69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10416</xdr:rowOff>
    </xdr:from>
    <xdr:to>
      <xdr:col>15</xdr:col>
      <xdr:colOff>101600</xdr:colOff>
      <xdr:row>94</xdr:row>
      <xdr:rowOff>112016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128543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90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36875</xdr:rowOff>
    </xdr:from>
    <xdr:to>
      <xdr:col>10</xdr:col>
      <xdr:colOff>165100</xdr:colOff>
      <xdr:row>94</xdr:row>
      <xdr:rowOff>138475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155002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92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54524</xdr:rowOff>
    </xdr:from>
    <xdr:to>
      <xdr:col>6</xdr:col>
      <xdr:colOff>38100</xdr:colOff>
      <xdr:row>93</xdr:row>
      <xdr:rowOff>156124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9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1201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77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10694</xdr:rowOff>
    </xdr:from>
    <xdr:to>
      <xdr:col>54</xdr:col>
      <xdr:colOff>189865</xdr:colOff>
      <xdr:row>59</xdr:row>
      <xdr:rowOff>37502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9268994"/>
          <a:ext cx="1270" cy="88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41329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37502</xdr:rowOff>
    </xdr:from>
    <xdr:to>
      <xdr:col>55</xdr:col>
      <xdr:colOff>88900</xdr:colOff>
      <xdr:row>59</xdr:row>
      <xdr:rowOff>37502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128821</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90442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10694</xdr:rowOff>
    </xdr:from>
    <xdr:to>
      <xdr:col>55</xdr:col>
      <xdr:colOff>88900</xdr:colOff>
      <xdr:row>54</xdr:row>
      <xdr:rowOff>10694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2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17414</xdr:rowOff>
    </xdr:from>
    <xdr:to>
      <xdr:col>55</xdr:col>
      <xdr:colOff>0</xdr:colOff>
      <xdr:row>54</xdr:row>
      <xdr:rowOff>35996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04264"/>
          <a:ext cx="838200" cy="1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37948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2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59521</xdr:rowOff>
    </xdr:from>
    <xdr:to>
      <xdr:col>55</xdr:col>
      <xdr:colOff>50800</xdr:colOff>
      <xdr:row>58</xdr:row>
      <xdr:rowOff>161121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50163</xdr:rowOff>
    </xdr:from>
    <xdr:to>
      <xdr:col>50</xdr:col>
      <xdr:colOff>114300</xdr:colOff>
      <xdr:row>53</xdr:row>
      <xdr:rowOff>17414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794113"/>
          <a:ext cx="889000" cy="31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46113</xdr:rowOff>
    </xdr:from>
    <xdr:to>
      <xdr:col>50</xdr:col>
      <xdr:colOff>165100</xdr:colOff>
      <xdr:row>58</xdr:row>
      <xdr:rowOff>147713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9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138840</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0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50163</xdr:rowOff>
    </xdr:from>
    <xdr:to>
      <xdr:col>45</xdr:col>
      <xdr:colOff>177800</xdr:colOff>
      <xdr:row>54</xdr:row>
      <xdr:rowOff>115183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794113"/>
          <a:ext cx="889000" cy="5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62774</xdr:rowOff>
    </xdr:from>
    <xdr:to>
      <xdr:col>46</xdr:col>
      <xdr:colOff>38100</xdr:colOff>
      <xdr:row>58</xdr:row>
      <xdr:rowOff>164374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155501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9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42715</xdr:rowOff>
    </xdr:from>
    <xdr:to>
      <xdr:col>41</xdr:col>
      <xdr:colOff>50800</xdr:colOff>
      <xdr:row>54</xdr:row>
      <xdr:rowOff>115183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58115"/>
          <a:ext cx="889000" cy="4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74239</xdr:rowOff>
    </xdr:from>
    <xdr:to>
      <xdr:col>41</xdr:col>
      <xdr:colOff>101600</xdr:colOff>
      <xdr:row>59</xdr:row>
      <xdr:rowOff>4389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166966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83634</xdr:rowOff>
    </xdr:from>
    <xdr:to>
      <xdr:col>36</xdr:col>
      <xdr:colOff>165100</xdr:colOff>
      <xdr:row>59</xdr:row>
      <xdr:rowOff>13784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4911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156646</xdr:rowOff>
    </xdr:from>
    <xdr:to>
      <xdr:col>55</xdr:col>
      <xdr:colOff>50800</xdr:colOff>
      <xdr:row>54</xdr:row>
      <xdr:rowOff>86796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84371</xdr:rowOff>
    </xdr:from>
    <xdr:ext cx="690189"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712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138064</xdr:rowOff>
    </xdr:from>
    <xdr:to>
      <xdr:col>50</xdr:col>
      <xdr:colOff>165100</xdr:colOff>
      <xdr:row>53</xdr:row>
      <xdr:rowOff>68214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84741</xdr:rowOff>
    </xdr:from>
    <xdr:ext cx="69018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294205" y="8828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170813</xdr:rowOff>
    </xdr:from>
    <xdr:to>
      <xdr:col>46</xdr:col>
      <xdr:colOff>38100</xdr:colOff>
      <xdr:row>51</xdr:row>
      <xdr:rowOff>100963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7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117490</xdr:rowOff>
    </xdr:from>
    <xdr:ext cx="69018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05205" y="8518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64383</xdr:rowOff>
    </xdr:from>
    <xdr:to>
      <xdr:col>41</xdr:col>
      <xdr:colOff>101600</xdr:colOff>
      <xdr:row>54</xdr:row>
      <xdr:rowOff>165983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11060</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16205" y="90979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163365</xdr:rowOff>
    </xdr:from>
    <xdr:to>
      <xdr:col>36</xdr:col>
      <xdr:colOff>165100</xdr:colOff>
      <xdr:row>52</xdr:row>
      <xdr:rowOff>93515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110042</xdr:rowOff>
    </xdr:from>
    <xdr:ext cx="69018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27205" y="8682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88009</xdr:rowOff>
    </xdr:from>
    <xdr:to>
      <xdr:col>55</xdr:col>
      <xdr:colOff>0</xdr:colOff>
      <xdr:row>78</xdr:row>
      <xdr:rowOff>47064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432409"/>
          <a:ext cx="838200" cy="98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88009</xdr:rowOff>
    </xdr:from>
    <xdr:to>
      <xdr:col>50</xdr:col>
      <xdr:colOff>114300</xdr:colOff>
      <xdr:row>74</xdr:row>
      <xdr:rowOff>131886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432409"/>
          <a:ext cx="889000" cy="3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29412</xdr:rowOff>
    </xdr:from>
    <xdr:to>
      <xdr:col>45</xdr:col>
      <xdr:colOff>177800</xdr:colOff>
      <xdr:row>74</xdr:row>
      <xdr:rowOff>131886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202362"/>
          <a:ext cx="889000" cy="61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29412</xdr:rowOff>
    </xdr:from>
    <xdr:to>
      <xdr:col>41</xdr:col>
      <xdr:colOff>50800</xdr:colOff>
      <xdr:row>77</xdr:row>
      <xdr:rowOff>55789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202362"/>
          <a:ext cx="889000" cy="10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72178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4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167714</xdr:rowOff>
    </xdr:from>
    <xdr:to>
      <xdr:col>55</xdr:col>
      <xdr:colOff>50800</xdr:colOff>
      <xdr:row>78</xdr:row>
      <xdr:rowOff>97864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146141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37209</xdr:rowOff>
    </xdr:from>
    <xdr:to>
      <xdr:col>50</xdr:col>
      <xdr:colOff>165100</xdr:colOff>
      <xdr:row>72</xdr:row>
      <xdr:rowOff>138809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3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155336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15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81086</xdr:rowOff>
    </xdr:from>
    <xdr:to>
      <xdr:col>46</xdr:col>
      <xdr:colOff>38100</xdr:colOff>
      <xdr:row>75</xdr:row>
      <xdr:rowOff>11236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7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27763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54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150062</xdr:rowOff>
    </xdr:from>
    <xdr:to>
      <xdr:col>41</xdr:col>
      <xdr:colOff>101600</xdr:colOff>
      <xdr:row>71</xdr:row>
      <xdr:rowOff>80212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1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96739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19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4989</xdr:rowOff>
    </xdr:from>
    <xdr:to>
      <xdr:col>36</xdr:col>
      <xdr:colOff>165100</xdr:colOff>
      <xdr:row>77</xdr:row>
      <xdr:rowOff>106589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8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24750</xdr:rowOff>
    </xdr:from>
    <xdr:to>
      <xdr:col>55</xdr:col>
      <xdr:colOff>0</xdr:colOff>
      <xdr:row>96</xdr:row>
      <xdr:rowOff>74927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83950"/>
          <a:ext cx="8382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129680</xdr:rowOff>
    </xdr:from>
    <xdr:to>
      <xdr:col>50</xdr:col>
      <xdr:colOff>114300</xdr:colOff>
      <xdr:row>96</xdr:row>
      <xdr:rowOff>24750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03080"/>
          <a:ext cx="889000" cy="58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129680</xdr:rowOff>
    </xdr:from>
    <xdr:to>
      <xdr:col>45</xdr:col>
      <xdr:colOff>177800</xdr:colOff>
      <xdr:row>96</xdr:row>
      <xdr:rowOff>113686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03080"/>
          <a:ext cx="889000" cy="66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80112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43554</xdr:rowOff>
    </xdr:from>
    <xdr:to>
      <xdr:col>41</xdr:col>
      <xdr:colOff>50800</xdr:colOff>
      <xdr:row>96</xdr:row>
      <xdr:rowOff>113686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02754"/>
          <a:ext cx="889000" cy="7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24127</xdr:rowOff>
    </xdr:from>
    <xdr:to>
      <xdr:col>55</xdr:col>
      <xdr:colOff>50800</xdr:colOff>
      <xdr:row>96</xdr:row>
      <xdr:rowOff>125727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47004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145400</xdr:rowOff>
    </xdr:from>
    <xdr:to>
      <xdr:col>50</xdr:col>
      <xdr:colOff>165100</xdr:colOff>
      <xdr:row>96</xdr:row>
      <xdr:rowOff>75550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92077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20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78880</xdr:rowOff>
    </xdr:from>
    <xdr:to>
      <xdr:col>46</xdr:col>
      <xdr:colOff>38100</xdr:colOff>
      <xdr:row>93</xdr:row>
      <xdr:rowOff>9030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25557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62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62886</xdr:rowOff>
    </xdr:from>
    <xdr:to>
      <xdr:col>41</xdr:col>
      <xdr:colOff>101600</xdr:colOff>
      <xdr:row>96</xdr:row>
      <xdr:rowOff>164486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9563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29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164204</xdr:rowOff>
    </xdr:from>
    <xdr:to>
      <xdr:col>36</xdr:col>
      <xdr:colOff>165100</xdr:colOff>
      <xdr:row>96</xdr:row>
      <xdr:rowOff>94354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110881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2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142097</xdr:rowOff>
    </xdr:from>
    <xdr:to>
      <xdr:col>85</xdr:col>
      <xdr:colOff>127000</xdr:colOff>
      <xdr:row>39</xdr:row>
      <xdr:rowOff>985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57197"/>
          <a:ext cx="838200" cy="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62323</xdr:rowOff>
    </xdr:from>
    <xdr:to>
      <xdr:col>81</xdr:col>
      <xdr:colOff>50800</xdr:colOff>
      <xdr:row>38</xdr:row>
      <xdr:rowOff>142097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77423"/>
          <a:ext cx="889000" cy="7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14191</xdr:rowOff>
    </xdr:from>
    <xdr:to>
      <xdr:col>76</xdr:col>
      <xdr:colOff>114300</xdr:colOff>
      <xdr:row>38</xdr:row>
      <xdr:rowOff>62323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29291"/>
          <a:ext cx="889000" cy="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14191</xdr:rowOff>
    </xdr:from>
    <xdr:to>
      <xdr:col>71</xdr:col>
      <xdr:colOff>177800</xdr:colOff>
      <xdr:row>38</xdr:row>
      <xdr:rowOff>155268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9291"/>
          <a:ext cx="889000" cy="14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18577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74649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121635</xdr:rowOff>
    </xdr:from>
    <xdr:to>
      <xdr:col>85</xdr:col>
      <xdr:colOff>177800</xdr:colOff>
      <xdr:row>39</xdr:row>
      <xdr:rowOff>51785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3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36562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91297</xdr:rowOff>
    </xdr:from>
    <xdr:to>
      <xdr:col>81</xdr:col>
      <xdr:colOff>101600</xdr:colOff>
      <xdr:row>39</xdr:row>
      <xdr:rowOff>21447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12574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11523</xdr:rowOff>
    </xdr:from>
    <xdr:to>
      <xdr:col>76</xdr:col>
      <xdr:colOff>165100</xdr:colOff>
      <xdr:row>38</xdr:row>
      <xdr:rowOff>113123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104250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134841</xdr:rowOff>
    </xdr:from>
    <xdr:to>
      <xdr:col>72</xdr:col>
      <xdr:colOff>38100</xdr:colOff>
      <xdr:row>38</xdr:row>
      <xdr:rowOff>64991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56118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104468</xdr:rowOff>
    </xdr:from>
    <xdr:to>
      <xdr:col>67</xdr:col>
      <xdr:colOff>101600</xdr:colOff>
      <xdr:row>39</xdr:row>
      <xdr:rowOff>34618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1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25745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113725</xdr:rowOff>
    </xdr:from>
    <xdr:to>
      <xdr:col>85</xdr:col>
      <xdr:colOff>126364</xdr:colOff>
      <xdr:row>58</xdr:row>
      <xdr:rowOff>71776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57675"/>
          <a:ext cx="1269" cy="115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75603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71776</xdr:rowOff>
    </xdr:from>
    <xdr:to>
      <xdr:col>86</xdr:col>
      <xdr:colOff>25400</xdr:colOff>
      <xdr:row>58</xdr:row>
      <xdr:rowOff>71776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60402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113725</xdr:rowOff>
    </xdr:from>
    <xdr:to>
      <xdr:col>86</xdr:col>
      <xdr:colOff>25400</xdr:colOff>
      <xdr:row>51</xdr:row>
      <xdr:rowOff>113725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5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143122</xdr:rowOff>
    </xdr:from>
    <xdr:to>
      <xdr:col>85</xdr:col>
      <xdr:colOff>127000</xdr:colOff>
      <xdr:row>51</xdr:row>
      <xdr:rowOff>113725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8715622"/>
          <a:ext cx="838200" cy="1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144973</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46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166546</xdr:rowOff>
    </xdr:from>
    <xdr:to>
      <xdr:col>85</xdr:col>
      <xdr:colOff>177800</xdr:colOff>
      <xdr:row>57</xdr:row>
      <xdr:rowOff>96696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143122</xdr:rowOff>
    </xdr:from>
    <xdr:to>
      <xdr:col>81</xdr:col>
      <xdr:colOff>50800</xdr:colOff>
      <xdr:row>52</xdr:row>
      <xdr:rowOff>93483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715622"/>
          <a:ext cx="889000" cy="29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19118</xdr:rowOff>
    </xdr:from>
    <xdr:to>
      <xdr:col>81</xdr:col>
      <xdr:colOff>101600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111845</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68024</xdr:rowOff>
    </xdr:from>
    <xdr:to>
      <xdr:col>76</xdr:col>
      <xdr:colOff>114300</xdr:colOff>
      <xdr:row>52</xdr:row>
      <xdr:rowOff>93483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8811974"/>
          <a:ext cx="889000" cy="19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24643</xdr:rowOff>
    </xdr:from>
    <xdr:to>
      <xdr:col>76</xdr:col>
      <xdr:colOff>165100</xdr:colOff>
      <xdr:row>57</xdr:row>
      <xdr:rowOff>126243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117370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68024</xdr:rowOff>
    </xdr:from>
    <xdr:to>
      <xdr:col>71</xdr:col>
      <xdr:colOff>177800</xdr:colOff>
      <xdr:row>52</xdr:row>
      <xdr:rowOff>115883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8811974"/>
          <a:ext cx="889000" cy="2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29856</xdr:rowOff>
    </xdr:from>
    <xdr:to>
      <xdr:col>72</xdr:col>
      <xdr:colOff>38100</xdr:colOff>
      <xdr:row>57</xdr:row>
      <xdr:rowOff>131456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122583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31907</xdr:rowOff>
    </xdr:from>
    <xdr:to>
      <xdr:col>67</xdr:col>
      <xdr:colOff>101600</xdr:colOff>
      <xdr:row>57</xdr:row>
      <xdr:rowOff>133507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124634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62925</xdr:rowOff>
    </xdr:from>
    <xdr:to>
      <xdr:col>85</xdr:col>
      <xdr:colOff>177800</xdr:colOff>
      <xdr:row>51</xdr:row>
      <xdr:rowOff>164525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8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15952</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75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92322</xdr:rowOff>
    </xdr:from>
    <xdr:to>
      <xdr:col>81</xdr:col>
      <xdr:colOff>101600</xdr:colOff>
      <xdr:row>51</xdr:row>
      <xdr:rowOff>22472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6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38999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44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42683</xdr:rowOff>
    </xdr:from>
    <xdr:to>
      <xdr:col>76</xdr:col>
      <xdr:colOff>165100</xdr:colOff>
      <xdr:row>52</xdr:row>
      <xdr:rowOff>144283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9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160810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87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17224</xdr:rowOff>
    </xdr:from>
    <xdr:to>
      <xdr:col>72</xdr:col>
      <xdr:colOff>38100</xdr:colOff>
      <xdr:row>51</xdr:row>
      <xdr:rowOff>118824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87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135351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53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65083</xdr:rowOff>
    </xdr:from>
    <xdr:to>
      <xdr:col>67</xdr:col>
      <xdr:colOff>101600</xdr:colOff>
      <xdr:row>52</xdr:row>
      <xdr:rowOff>166683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898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11760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75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103043</xdr:rowOff>
    </xdr:from>
    <xdr:to>
      <xdr:col>85</xdr:col>
      <xdr:colOff>127000</xdr:colOff>
      <xdr:row>91</xdr:row>
      <xdr:rowOff>36517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533543"/>
          <a:ext cx="838200" cy="10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36517</xdr:rowOff>
    </xdr:from>
    <xdr:to>
      <xdr:col>81</xdr:col>
      <xdr:colOff>50800</xdr:colOff>
      <xdr:row>91</xdr:row>
      <xdr:rowOff>100406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638467"/>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100406</xdr:rowOff>
    </xdr:from>
    <xdr:to>
      <xdr:col>76</xdr:col>
      <xdr:colOff>114300</xdr:colOff>
      <xdr:row>92</xdr:row>
      <xdr:rowOff>75724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702356"/>
          <a:ext cx="889000" cy="1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75724</xdr:rowOff>
    </xdr:from>
    <xdr:to>
      <xdr:col>71</xdr:col>
      <xdr:colOff>177800</xdr:colOff>
      <xdr:row>93</xdr:row>
      <xdr:rowOff>14283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849124"/>
          <a:ext cx="889000" cy="1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52243</xdr:rowOff>
    </xdr:from>
    <xdr:to>
      <xdr:col>85</xdr:col>
      <xdr:colOff>177800</xdr:colOff>
      <xdr:row>90</xdr:row>
      <xdr:rowOff>153843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4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5270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43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157167</xdr:rowOff>
    </xdr:from>
    <xdr:to>
      <xdr:col>81</xdr:col>
      <xdr:colOff>101600</xdr:colOff>
      <xdr:row>91</xdr:row>
      <xdr:rowOff>87317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103844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36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49606</xdr:rowOff>
    </xdr:from>
    <xdr:to>
      <xdr:col>76</xdr:col>
      <xdr:colOff>165100</xdr:colOff>
      <xdr:row>91</xdr:row>
      <xdr:rowOff>151206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6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167733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4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24924</xdr:rowOff>
    </xdr:from>
    <xdr:to>
      <xdr:col>72</xdr:col>
      <xdr:colOff>38100</xdr:colOff>
      <xdr:row>92</xdr:row>
      <xdr:rowOff>126524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7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143051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57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134933</xdr:rowOff>
    </xdr:from>
    <xdr:to>
      <xdr:col>67</xdr:col>
      <xdr:colOff>101600</xdr:colOff>
      <xdr:row>93</xdr:row>
      <xdr:rowOff>65083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9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81610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68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議会費、総務費、農林水産業費、教育費、土木費、公債費で類似団体平均よりも高い水準となった。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農林水産業費は、地域活性化施設の完成等により、昨年度比で事業費が</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百万円減少したためである。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土木費では他団体にない空港管理費が含まれるため、類似団体平均より高い水準となっている。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実質単年度収支以外の項目は改善した。令和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地方税収の減額はみられたものの、地方交付税額、自動車税環境性能交付金等の増額もあり、一般財源の歳入は増加した。財政調整基金の積立も行われており、引きつづき事業の見直しや基金取り崩しの抑制を図り、健全な行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各会計において赤字は発生していない。</a:t>
          </a:r>
          <a:r>
            <a:rPr kumimoji="1" lang="ja-JP" altLang="en-US" sz="1100">
              <a:solidFill>
                <a:schemeClr val="dk1"/>
              </a:solidFill>
              <a:effectLst/>
              <a:latin typeface="+mn-lt"/>
              <a:ea typeface="+mn-ea"/>
              <a:cs typeface="+mn-cs"/>
            </a:rPr>
            <a:t>黒字化を継続できるよう、</a:t>
          </a:r>
          <a:r>
            <a:rPr kumimoji="1" lang="ja-JP" altLang="ja-JP" sz="1100">
              <a:solidFill>
                <a:schemeClr val="dk1"/>
              </a:solidFill>
              <a:effectLst/>
              <a:latin typeface="+mn-lt"/>
              <a:ea typeface="+mn-ea"/>
              <a:cs typeface="+mn-cs"/>
            </a:rPr>
            <a:t>経費削減を図り、適正な財政運営に努める。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CT14" sqref="CT14:DA14"/>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2538801</v>
      </c>
      <c r="BO4" s="436"/>
      <c r="BP4" s="436"/>
      <c r="BQ4" s="436"/>
      <c r="BR4" s="436"/>
      <c r="BS4" s="436"/>
      <c r="BT4" s="436"/>
      <c r="BU4" s="437"/>
      <c r="BV4" s="435">
        <v>2865820</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11.5</v>
      </c>
      <c r="CU4" s="576"/>
      <c r="CV4" s="576"/>
      <c r="CW4" s="576"/>
      <c r="CX4" s="576"/>
      <c r="CY4" s="576"/>
      <c r="CZ4" s="576"/>
      <c r="DA4" s="577"/>
      <c r="DB4" s="575">
        <v>9.3000000000000007</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2393055</v>
      </c>
      <c r="BO5" s="407"/>
      <c r="BP5" s="407"/>
      <c r="BQ5" s="407"/>
      <c r="BR5" s="407"/>
      <c r="BS5" s="407"/>
      <c r="BT5" s="407"/>
      <c r="BU5" s="408"/>
      <c r="BV5" s="406">
        <v>2738403</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79.3</v>
      </c>
      <c r="CU5" s="404"/>
      <c r="CV5" s="404"/>
      <c r="CW5" s="404"/>
      <c r="CX5" s="404"/>
      <c r="CY5" s="404"/>
      <c r="CZ5" s="404"/>
      <c r="DA5" s="405"/>
      <c r="DB5" s="403">
        <v>79.099999999999994</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145746</v>
      </c>
      <c r="BO6" s="407"/>
      <c r="BP6" s="407"/>
      <c r="BQ6" s="407"/>
      <c r="BR6" s="407"/>
      <c r="BS6" s="407"/>
      <c r="BT6" s="407"/>
      <c r="BU6" s="408"/>
      <c r="BV6" s="406">
        <v>127417</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79.900000000000006</v>
      </c>
      <c r="CU6" s="550"/>
      <c r="CV6" s="550"/>
      <c r="CW6" s="550"/>
      <c r="CX6" s="550"/>
      <c r="CY6" s="550"/>
      <c r="CZ6" s="550"/>
      <c r="DA6" s="551"/>
      <c r="DB6" s="549">
        <v>81.400000000000006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96</v>
      </c>
      <c r="AV7" s="465"/>
      <c r="AW7" s="465"/>
      <c r="AX7" s="465"/>
      <c r="AY7" s="420" t="s">
        <v>107</v>
      </c>
      <c r="AZ7" s="421"/>
      <c r="BA7" s="421"/>
      <c r="BB7" s="421"/>
      <c r="BC7" s="421"/>
      <c r="BD7" s="421"/>
      <c r="BE7" s="421"/>
      <c r="BF7" s="421"/>
      <c r="BG7" s="421"/>
      <c r="BH7" s="421"/>
      <c r="BI7" s="421"/>
      <c r="BJ7" s="421"/>
      <c r="BK7" s="421"/>
      <c r="BL7" s="421"/>
      <c r="BM7" s="422"/>
      <c r="BN7" s="406">
        <v>37239</v>
      </c>
      <c r="BO7" s="407"/>
      <c r="BP7" s="407"/>
      <c r="BQ7" s="407"/>
      <c r="BR7" s="407"/>
      <c r="BS7" s="407"/>
      <c r="BT7" s="407"/>
      <c r="BU7" s="408"/>
      <c r="BV7" s="406">
        <v>41869</v>
      </c>
      <c r="BW7" s="407"/>
      <c r="BX7" s="407"/>
      <c r="BY7" s="407"/>
      <c r="BZ7" s="407"/>
      <c r="CA7" s="407"/>
      <c r="CB7" s="407"/>
      <c r="CC7" s="408"/>
      <c r="CD7" s="446" t="s">
        <v>108</v>
      </c>
      <c r="CE7" s="366"/>
      <c r="CF7" s="366"/>
      <c r="CG7" s="366"/>
      <c r="CH7" s="366"/>
      <c r="CI7" s="366"/>
      <c r="CJ7" s="366"/>
      <c r="CK7" s="366"/>
      <c r="CL7" s="366"/>
      <c r="CM7" s="366"/>
      <c r="CN7" s="366"/>
      <c r="CO7" s="366"/>
      <c r="CP7" s="366"/>
      <c r="CQ7" s="366"/>
      <c r="CR7" s="366"/>
      <c r="CS7" s="447"/>
      <c r="CT7" s="406">
        <v>945000</v>
      </c>
      <c r="CU7" s="407"/>
      <c r="CV7" s="407"/>
      <c r="CW7" s="407"/>
      <c r="CX7" s="407"/>
      <c r="CY7" s="407"/>
      <c r="CZ7" s="407"/>
      <c r="DA7" s="408"/>
      <c r="DB7" s="406">
        <v>923190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109</v>
      </c>
      <c r="AN8" s="363"/>
      <c r="AO8" s="363"/>
      <c r="AP8" s="363"/>
      <c r="AQ8" s="363"/>
      <c r="AR8" s="363"/>
      <c r="AS8" s="363"/>
      <c r="AT8" s="364"/>
      <c r="AU8" s="464" t="s">
        <v>96</v>
      </c>
      <c r="AV8" s="465"/>
      <c r="AW8" s="465"/>
      <c r="AX8" s="465"/>
      <c r="AY8" s="420" t="s">
        <v>110</v>
      </c>
      <c r="AZ8" s="421"/>
      <c r="BA8" s="421"/>
      <c r="BB8" s="421"/>
      <c r="BC8" s="421"/>
      <c r="BD8" s="421"/>
      <c r="BE8" s="421"/>
      <c r="BF8" s="421"/>
      <c r="BG8" s="421"/>
      <c r="BH8" s="421"/>
      <c r="BI8" s="421"/>
      <c r="BJ8" s="421"/>
      <c r="BK8" s="421"/>
      <c r="BL8" s="421"/>
      <c r="BM8" s="422"/>
      <c r="BN8" s="406">
        <v>108507</v>
      </c>
      <c r="BO8" s="407"/>
      <c r="BP8" s="407"/>
      <c r="BQ8" s="407"/>
      <c r="BR8" s="407"/>
      <c r="BS8" s="407"/>
      <c r="BT8" s="407"/>
      <c r="BU8" s="408"/>
      <c r="BV8" s="406">
        <v>85548</v>
      </c>
      <c r="BW8" s="407"/>
      <c r="BX8" s="407"/>
      <c r="BY8" s="407"/>
      <c r="BZ8" s="407"/>
      <c r="CA8" s="407"/>
      <c r="CB8" s="407"/>
      <c r="CC8" s="408"/>
      <c r="CD8" s="446" t="s">
        <v>111</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0.12</v>
      </c>
      <c r="DC8" s="510"/>
      <c r="DD8" s="510"/>
      <c r="DE8" s="510"/>
      <c r="DF8" s="510"/>
      <c r="DG8" s="510"/>
      <c r="DH8" s="510"/>
      <c r="DI8" s="511"/>
    </row>
    <row r="9" spans="1:119" ht="18.75" customHeight="1" thickBot="1" x14ac:dyDescent="0.2">
      <c r="A9" s="175"/>
      <c r="B9" s="538" t="s">
        <v>112</v>
      </c>
      <c r="C9" s="539"/>
      <c r="D9" s="539"/>
      <c r="E9" s="539"/>
      <c r="F9" s="539"/>
      <c r="G9" s="539"/>
      <c r="H9" s="539"/>
      <c r="I9" s="539"/>
      <c r="J9" s="539"/>
      <c r="K9" s="457"/>
      <c r="L9" s="540" t="s">
        <v>113</v>
      </c>
      <c r="M9" s="541"/>
      <c r="N9" s="541"/>
      <c r="O9" s="541"/>
      <c r="P9" s="541"/>
      <c r="Q9" s="542"/>
      <c r="R9" s="543">
        <v>590</v>
      </c>
      <c r="S9" s="544"/>
      <c r="T9" s="544"/>
      <c r="U9" s="544"/>
      <c r="V9" s="545"/>
      <c r="W9" s="475" t="s">
        <v>114</v>
      </c>
      <c r="X9" s="476"/>
      <c r="Y9" s="476"/>
      <c r="Z9" s="476"/>
      <c r="AA9" s="476"/>
      <c r="AB9" s="476"/>
      <c r="AC9" s="476"/>
      <c r="AD9" s="476"/>
      <c r="AE9" s="476"/>
      <c r="AF9" s="476"/>
      <c r="AG9" s="476"/>
      <c r="AH9" s="476"/>
      <c r="AI9" s="476"/>
      <c r="AJ9" s="476"/>
      <c r="AK9" s="476"/>
      <c r="AL9" s="546"/>
      <c r="AM9" s="463" t="s">
        <v>115</v>
      </c>
      <c r="AN9" s="363"/>
      <c r="AO9" s="363"/>
      <c r="AP9" s="363"/>
      <c r="AQ9" s="363"/>
      <c r="AR9" s="363"/>
      <c r="AS9" s="363"/>
      <c r="AT9" s="364"/>
      <c r="AU9" s="464" t="s">
        <v>96</v>
      </c>
      <c r="AV9" s="465"/>
      <c r="AW9" s="465"/>
      <c r="AX9" s="465"/>
      <c r="AY9" s="420" t="s">
        <v>116</v>
      </c>
      <c r="AZ9" s="421"/>
      <c r="BA9" s="421"/>
      <c r="BB9" s="421"/>
      <c r="BC9" s="421"/>
      <c r="BD9" s="421"/>
      <c r="BE9" s="421"/>
      <c r="BF9" s="421"/>
      <c r="BG9" s="421"/>
      <c r="BH9" s="421"/>
      <c r="BI9" s="421"/>
      <c r="BJ9" s="421"/>
      <c r="BK9" s="421"/>
      <c r="BL9" s="421"/>
      <c r="BM9" s="422"/>
      <c r="BN9" s="406">
        <v>52498</v>
      </c>
      <c r="BO9" s="407"/>
      <c r="BP9" s="407"/>
      <c r="BQ9" s="407"/>
      <c r="BR9" s="407"/>
      <c r="BS9" s="407"/>
      <c r="BT9" s="407"/>
      <c r="BU9" s="408"/>
      <c r="BV9" s="406">
        <v>55125</v>
      </c>
      <c r="BW9" s="407"/>
      <c r="BX9" s="407"/>
      <c r="BY9" s="407"/>
      <c r="BZ9" s="407"/>
      <c r="CA9" s="407"/>
      <c r="CB9" s="407"/>
      <c r="CC9" s="408"/>
      <c r="CD9" s="446" t="s">
        <v>117</v>
      </c>
      <c r="CE9" s="366"/>
      <c r="CF9" s="366"/>
      <c r="CG9" s="366"/>
      <c r="CH9" s="366"/>
      <c r="CI9" s="366"/>
      <c r="CJ9" s="366"/>
      <c r="CK9" s="366"/>
      <c r="CL9" s="366"/>
      <c r="CM9" s="366"/>
      <c r="CN9" s="366"/>
      <c r="CO9" s="366"/>
      <c r="CP9" s="366"/>
      <c r="CQ9" s="366"/>
      <c r="CR9" s="366"/>
      <c r="CS9" s="447"/>
      <c r="CT9" s="403">
        <v>20.3</v>
      </c>
      <c r="CU9" s="404"/>
      <c r="CV9" s="404"/>
      <c r="CW9" s="404"/>
      <c r="CX9" s="404"/>
      <c r="CY9" s="404"/>
      <c r="CZ9" s="404"/>
      <c r="DA9" s="405"/>
      <c r="DB9" s="403">
        <v>20.7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118</v>
      </c>
      <c r="M10" s="363"/>
      <c r="N10" s="363"/>
      <c r="O10" s="363"/>
      <c r="P10" s="363"/>
      <c r="Q10" s="364"/>
      <c r="R10" s="359">
        <v>629</v>
      </c>
      <c r="S10" s="360"/>
      <c r="T10" s="360"/>
      <c r="U10" s="360"/>
      <c r="V10" s="419"/>
      <c r="W10" s="547"/>
      <c r="X10" s="357"/>
      <c r="Y10" s="357"/>
      <c r="Z10" s="357"/>
      <c r="AA10" s="357"/>
      <c r="AB10" s="357"/>
      <c r="AC10" s="357"/>
      <c r="AD10" s="357"/>
      <c r="AE10" s="357"/>
      <c r="AF10" s="357"/>
      <c r="AG10" s="357"/>
      <c r="AH10" s="357"/>
      <c r="AI10" s="357"/>
      <c r="AJ10" s="357"/>
      <c r="AK10" s="357"/>
      <c r="AL10" s="548"/>
      <c r="AM10" s="463" t="s">
        <v>119</v>
      </c>
      <c r="AN10" s="363"/>
      <c r="AO10" s="363"/>
      <c r="AP10" s="363"/>
      <c r="AQ10" s="363"/>
      <c r="AR10" s="363"/>
      <c r="AS10" s="363"/>
      <c r="AT10" s="364"/>
      <c r="AU10" s="464" t="s">
        <v>120</v>
      </c>
      <c r="AV10" s="465"/>
      <c r="AW10" s="465"/>
      <c r="AX10" s="465"/>
      <c r="AY10" s="420" t="s">
        <v>121</v>
      </c>
      <c r="AZ10" s="421"/>
      <c r="BA10" s="421"/>
      <c r="BB10" s="421"/>
      <c r="BC10" s="421"/>
      <c r="BD10" s="421"/>
      <c r="BE10" s="421"/>
      <c r="BF10" s="421"/>
      <c r="BG10" s="421"/>
      <c r="BH10" s="421"/>
      <c r="BI10" s="421"/>
      <c r="BJ10" s="421"/>
      <c r="BK10" s="421"/>
      <c r="BL10" s="421"/>
      <c r="BM10" s="422"/>
      <c r="BN10" s="406">
        <v>194917</v>
      </c>
      <c r="BO10" s="407"/>
      <c r="BP10" s="407"/>
      <c r="BQ10" s="407"/>
      <c r="BR10" s="407"/>
      <c r="BS10" s="407"/>
      <c r="BT10" s="407"/>
      <c r="BU10" s="408"/>
      <c r="BV10" s="406">
        <v>222198</v>
      </c>
      <c r="BW10" s="407"/>
      <c r="BX10" s="407"/>
      <c r="BY10" s="407"/>
      <c r="BZ10" s="407"/>
      <c r="CA10" s="407"/>
      <c r="CB10" s="407"/>
      <c r="CC10" s="408"/>
      <c r="CD10" s="181" t="s">
        <v>122</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123</v>
      </c>
      <c r="M11" s="368"/>
      <c r="N11" s="368"/>
      <c r="O11" s="368"/>
      <c r="P11" s="368"/>
      <c r="Q11" s="369"/>
      <c r="R11" s="535" t="s">
        <v>124</v>
      </c>
      <c r="S11" s="536"/>
      <c r="T11" s="536"/>
      <c r="U11" s="536"/>
      <c r="V11" s="537"/>
      <c r="W11" s="547"/>
      <c r="X11" s="357"/>
      <c r="Y11" s="357"/>
      <c r="Z11" s="357"/>
      <c r="AA11" s="357"/>
      <c r="AB11" s="357"/>
      <c r="AC11" s="357"/>
      <c r="AD11" s="357"/>
      <c r="AE11" s="357"/>
      <c r="AF11" s="357"/>
      <c r="AG11" s="357"/>
      <c r="AH11" s="357"/>
      <c r="AI11" s="357"/>
      <c r="AJ11" s="357"/>
      <c r="AK11" s="357"/>
      <c r="AL11" s="548"/>
      <c r="AM11" s="463" t="s">
        <v>125</v>
      </c>
      <c r="AN11" s="363"/>
      <c r="AO11" s="363"/>
      <c r="AP11" s="363"/>
      <c r="AQ11" s="363"/>
      <c r="AR11" s="363"/>
      <c r="AS11" s="363"/>
      <c r="AT11" s="364"/>
      <c r="AU11" s="464" t="s">
        <v>120</v>
      </c>
      <c r="AV11" s="465"/>
      <c r="AW11" s="465"/>
      <c r="AX11" s="465"/>
      <c r="AY11" s="420" t="s">
        <v>126</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127</v>
      </c>
      <c r="CE11" s="366"/>
      <c r="CF11" s="366"/>
      <c r="CG11" s="366"/>
      <c r="CH11" s="366"/>
      <c r="CI11" s="366"/>
      <c r="CJ11" s="366"/>
      <c r="CK11" s="366"/>
      <c r="CL11" s="366"/>
      <c r="CM11" s="366"/>
      <c r="CN11" s="366"/>
      <c r="CO11" s="366"/>
      <c r="CP11" s="366"/>
      <c r="CQ11" s="366"/>
      <c r="CR11" s="366"/>
      <c r="CS11" s="447"/>
      <c r="CT11" s="509" t="s">
        <v>128</v>
      </c>
      <c r="CU11" s="510"/>
      <c r="CV11" s="510"/>
      <c r="CW11" s="510"/>
      <c r="CX11" s="510"/>
      <c r="CY11" s="510"/>
      <c r="CZ11" s="510"/>
      <c r="DA11" s="511"/>
      <c r="DB11" s="509" t="s">
        <v>129</v>
      </c>
      <c r="DC11" s="510"/>
      <c r="DD11" s="510"/>
      <c r="DE11" s="510"/>
      <c r="DF11" s="510"/>
      <c r="DG11" s="510"/>
      <c r="DH11" s="510"/>
      <c r="DI11" s="511"/>
    </row>
    <row r="12" spans="1:119" ht="18.75" customHeight="1" x14ac:dyDescent="0.15">
      <c r="A12" s="175"/>
      <c r="B12" s="512" t="s">
        <v>130</v>
      </c>
      <c r="C12" s="513"/>
      <c r="D12" s="513"/>
      <c r="E12" s="513"/>
      <c r="F12" s="513"/>
      <c r="G12" s="513"/>
      <c r="H12" s="513"/>
      <c r="I12" s="513"/>
      <c r="J12" s="513"/>
      <c r="K12" s="514"/>
      <c r="L12" s="521" t="s">
        <v>131</v>
      </c>
      <c r="M12" s="522"/>
      <c r="N12" s="522"/>
      <c r="O12" s="522"/>
      <c r="P12" s="522"/>
      <c r="Q12" s="523"/>
      <c r="R12" s="524">
        <v>542</v>
      </c>
      <c r="S12" s="525"/>
      <c r="T12" s="525"/>
      <c r="U12" s="525"/>
      <c r="V12" s="526"/>
      <c r="W12" s="527" t="s">
        <v>1</v>
      </c>
      <c r="X12" s="465"/>
      <c r="Y12" s="465"/>
      <c r="Z12" s="465"/>
      <c r="AA12" s="465"/>
      <c r="AB12" s="528"/>
      <c r="AC12" s="529" t="s">
        <v>132</v>
      </c>
      <c r="AD12" s="530"/>
      <c r="AE12" s="530"/>
      <c r="AF12" s="530"/>
      <c r="AG12" s="531"/>
      <c r="AH12" s="529" t="s">
        <v>133</v>
      </c>
      <c r="AI12" s="530"/>
      <c r="AJ12" s="530"/>
      <c r="AK12" s="530"/>
      <c r="AL12" s="532"/>
      <c r="AM12" s="463" t="s">
        <v>134</v>
      </c>
      <c r="AN12" s="363"/>
      <c r="AO12" s="363"/>
      <c r="AP12" s="363"/>
      <c r="AQ12" s="363"/>
      <c r="AR12" s="363"/>
      <c r="AS12" s="363"/>
      <c r="AT12" s="364"/>
      <c r="AU12" s="464" t="s">
        <v>96</v>
      </c>
      <c r="AV12" s="465"/>
      <c r="AW12" s="465"/>
      <c r="AX12" s="465"/>
      <c r="AY12" s="420" t="s">
        <v>135</v>
      </c>
      <c r="AZ12" s="421"/>
      <c r="BA12" s="421"/>
      <c r="BB12" s="421"/>
      <c r="BC12" s="421"/>
      <c r="BD12" s="421"/>
      <c r="BE12" s="421"/>
      <c r="BF12" s="421"/>
      <c r="BG12" s="421"/>
      <c r="BH12" s="421"/>
      <c r="BI12" s="421"/>
      <c r="BJ12" s="421"/>
      <c r="BK12" s="421"/>
      <c r="BL12" s="421"/>
      <c r="BM12" s="422"/>
      <c r="BN12" s="406">
        <v>149702</v>
      </c>
      <c r="BO12" s="407"/>
      <c r="BP12" s="407"/>
      <c r="BQ12" s="407"/>
      <c r="BR12" s="407"/>
      <c r="BS12" s="407"/>
      <c r="BT12" s="407"/>
      <c r="BU12" s="408"/>
      <c r="BV12" s="406">
        <v>25033</v>
      </c>
      <c r="BW12" s="407"/>
      <c r="BX12" s="407"/>
      <c r="BY12" s="407"/>
      <c r="BZ12" s="407"/>
      <c r="CA12" s="407"/>
      <c r="CB12" s="407"/>
      <c r="CC12" s="408"/>
      <c r="CD12" s="446" t="s">
        <v>136</v>
      </c>
      <c r="CE12" s="366"/>
      <c r="CF12" s="366"/>
      <c r="CG12" s="366"/>
      <c r="CH12" s="366"/>
      <c r="CI12" s="366"/>
      <c r="CJ12" s="366"/>
      <c r="CK12" s="366"/>
      <c r="CL12" s="366"/>
      <c r="CM12" s="366"/>
      <c r="CN12" s="366"/>
      <c r="CO12" s="366"/>
      <c r="CP12" s="366"/>
      <c r="CQ12" s="366"/>
      <c r="CR12" s="366"/>
      <c r="CS12" s="447"/>
      <c r="CT12" s="509" t="s">
        <v>129</v>
      </c>
      <c r="CU12" s="510"/>
      <c r="CV12" s="510"/>
      <c r="CW12" s="510"/>
      <c r="CX12" s="510"/>
      <c r="CY12" s="510"/>
      <c r="CZ12" s="510"/>
      <c r="DA12" s="511"/>
      <c r="DB12" s="509" t="s">
        <v>128</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137</v>
      </c>
      <c r="N13" s="491"/>
      <c r="O13" s="491"/>
      <c r="P13" s="491"/>
      <c r="Q13" s="492"/>
      <c r="R13" s="493">
        <v>538</v>
      </c>
      <c r="S13" s="494"/>
      <c r="T13" s="494"/>
      <c r="U13" s="494"/>
      <c r="V13" s="495"/>
      <c r="W13" s="496" t="s">
        <v>138</v>
      </c>
      <c r="X13" s="392"/>
      <c r="Y13" s="392"/>
      <c r="Z13" s="392"/>
      <c r="AA13" s="392"/>
      <c r="AB13" s="393"/>
      <c r="AC13" s="359">
        <v>72</v>
      </c>
      <c r="AD13" s="360"/>
      <c r="AE13" s="360"/>
      <c r="AF13" s="360"/>
      <c r="AG13" s="361"/>
      <c r="AH13" s="359">
        <v>54</v>
      </c>
      <c r="AI13" s="360"/>
      <c r="AJ13" s="360"/>
      <c r="AK13" s="360"/>
      <c r="AL13" s="419"/>
      <c r="AM13" s="463" t="s">
        <v>139</v>
      </c>
      <c r="AN13" s="363"/>
      <c r="AO13" s="363"/>
      <c r="AP13" s="363"/>
      <c r="AQ13" s="363"/>
      <c r="AR13" s="363"/>
      <c r="AS13" s="363"/>
      <c r="AT13" s="364"/>
      <c r="AU13" s="464" t="s">
        <v>140</v>
      </c>
      <c r="AV13" s="465"/>
      <c r="AW13" s="465"/>
      <c r="AX13" s="465"/>
      <c r="AY13" s="420" t="s">
        <v>141</v>
      </c>
      <c r="AZ13" s="421"/>
      <c r="BA13" s="421"/>
      <c r="BB13" s="421"/>
      <c r="BC13" s="421"/>
      <c r="BD13" s="421"/>
      <c r="BE13" s="421"/>
      <c r="BF13" s="421"/>
      <c r="BG13" s="421"/>
      <c r="BH13" s="421"/>
      <c r="BI13" s="421"/>
      <c r="BJ13" s="421"/>
      <c r="BK13" s="421"/>
      <c r="BL13" s="421"/>
      <c r="BM13" s="422"/>
      <c r="BN13" s="406">
        <v>97713</v>
      </c>
      <c r="BO13" s="407"/>
      <c r="BP13" s="407"/>
      <c r="BQ13" s="407"/>
      <c r="BR13" s="407"/>
      <c r="BS13" s="407"/>
      <c r="BT13" s="407"/>
      <c r="BU13" s="408"/>
      <c r="BV13" s="406">
        <v>252290</v>
      </c>
      <c r="BW13" s="407"/>
      <c r="BX13" s="407"/>
      <c r="BY13" s="407"/>
      <c r="BZ13" s="407"/>
      <c r="CA13" s="407"/>
      <c r="CB13" s="407"/>
      <c r="CC13" s="408"/>
      <c r="CD13" s="446" t="s">
        <v>142</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8.3000000000000007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143</v>
      </c>
      <c r="M14" s="533"/>
      <c r="N14" s="533"/>
      <c r="O14" s="533"/>
      <c r="P14" s="533"/>
      <c r="Q14" s="534"/>
      <c r="R14" s="493">
        <v>561</v>
      </c>
      <c r="S14" s="494"/>
      <c r="T14" s="494"/>
      <c r="U14" s="494"/>
      <c r="V14" s="495"/>
      <c r="W14" s="497"/>
      <c r="X14" s="395"/>
      <c r="Y14" s="395"/>
      <c r="Z14" s="395"/>
      <c r="AA14" s="395"/>
      <c r="AB14" s="396"/>
      <c r="AC14" s="486">
        <v>17.3</v>
      </c>
      <c r="AD14" s="487"/>
      <c r="AE14" s="487"/>
      <c r="AF14" s="487"/>
      <c r="AG14" s="488"/>
      <c r="AH14" s="486">
        <v>12.9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144</v>
      </c>
      <c r="CE14" s="444"/>
      <c r="CF14" s="444"/>
      <c r="CG14" s="444"/>
      <c r="CH14" s="444"/>
      <c r="CI14" s="444"/>
      <c r="CJ14" s="444"/>
      <c r="CK14" s="444"/>
      <c r="CL14" s="444"/>
      <c r="CM14" s="444"/>
      <c r="CN14" s="444"/>
      <c r="CO14" s="444"/>
      <c r="CP14" s="444"/>
      <c r="CQ14" s="444"/>
      <c r="CR14" s="444"/>
      <c r="CS14" s="445"/>
      <c r="CT14" s="503" t="s">
        <v>145</v>
      </c>
      <c r="CU14" s="504"/>
      <c r="CV14" s="504"/>
      <c r="CW14" s="504"/>
      <c r="CX14" s="504"/>
      <c r="CY14" s="504"/>
      <c r="CZ14" s="504"/>
      <c r="DA14" s="505"/>
      <c r="DB14" s="503" t="s">
        <v>128</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137</v>
      </c>
      <c r="N15" s="491"/>
      <c r="O15" s="491"/>
      <c r="P15" s="491"/>
      <c r="Q15" s="492"/>
      <c r="R15" s="493">
        <v>555</v>
      </c>
      <c r="S15" s="494"/>
      <c r="T15" s="494"/>
      <c r="U15" s="494"/>
      <c r="V15" s="495"/>
      <c r="W15" s="496" t="s">
        <v>146</v>
      </c>
      <c r="X15" s="392"/>
      <c r="Y15" s="392"/>
      <c r="Z15" s="392"/>
      <c r="AA15" s="392"/>
      <c r="AB15" s="393"/>
      <c r="AC15" s="359">
        <v>136</v>
      </c>
      <c r="AD15" s="360"/>
      <c r="AE15" s="360"/>
      <c r="AF15" s="360"/>
      <c r="AG15" s="361"/>
      <c r="AH15" s="359">
        <v>163</v>
      </c>
      <c r="AI15" s="360"/>
      <c r="AJ15" s="360"/>
      <c r="AK15" s="360"/>
      <c r="AL15" s="419"/>
      <c r="AM15" s="463"/>
      <c r="AN15" s="363"/>
      <c r="AO15" s="363"/>
      <c r="AP15" s="363"/>
      <c r="AQ15" s="363"/>
      <c r="AR15" s="363"/>
      <c r="AS15" s="363"/>
      <c r="AT15" s="364"/>
      <c r="AU15" s="464"/>
      <c r="AV15" s="465"/>
      <c r="AW15" s="465"/>
      <c r="AX15" s="465"/>
      <c r="AY15" s="432" t="s">
        <v>147</v>
      </c>
      <c r="AZ15" s="433"/>
      <c r="BA15" s="433"/>
      <c r="BB15" s="433"/>
      <c r="BC15" s="433"/>
      <c r="BD15" s="433"/>
      <c r="BE15" s="433"/>
      <c r="BF15" s="433"/>
      <c r="BG15" s="433"/>
      <c r="BH15" s="433"/>
      <c r="BI15" s="433"/>
      <c r="BJ15" s="433"/>
      <c r="BK15" s="433"/>
      <c r="BL15" s="433"/>
      <c r="BM15" s="434"/>
      <c r="BN15" s="435">
        <v>85889</v>
      </c>
      <c r="BO15" s="436"/>
      <c r="BP15" s="436"/>
      <c r="BQ15" s="436"/>
      <c r="BR15" s="436"/>
      <c r="BS15" s="436"/>
      <c r="BT15" s="436"/>
      <c r="BU15" s="437"/>
      <c r="BV15" s="435">
        <v>88461</v>
      </c>
      <c r="BW15" s="436"/>
      <c r="BX15" s="436"/>
      <c r="BY15" s="436"/>
      <c r="BZ15" s="436"/>
      <c r="CA15" s="436"/>
      <c r="CB15" s="436"/>
      <c r="CC15" s="437"/>
      <c r="CD15" s="506" t="s">
        <v>148</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149</v>
      </c>
      <c r="M16" s="481"/>
      <c r="N16" s="481"/>
      <c r="O16" s="481"/>
      <c r="P16" s="481"/>
      <c r="Q16" s="482"/>
      <c r="R16" s="483" t="s">
        <v>150</v>
      </c>
      <c r="S16" s="484"/>
      <c r="T16" s="484"/>
      <c r="U16" s="484"/>
      <c r="V16" s="485"/>
      <c r="W16" s="497"/>
      <c r="X16" s="395"/>
      <c r="Y16" s="395"/>
      <c r="Z16" s="395"/>
      <c r="AA16" s="395"/>
      <c r="AB16" s="396"/>
      <c r="AC16" s="486">
        <v>32.700000000000003</v>
      </c>
      <c r="AD16" s="487"/>
      <c r="AE16" s="487"/>
      <c r="AF16" s="487"/>
      <c r="AG16" s="488"/>
      <c r="AH16" s="486">
        <v>38.799999999999997</v>
      </c>
      <c r="AI16" s="487"/>
      <c r="AJ16" s="487"/>
      <c r="AK16" s="487"/>
      <c r="AL16" s="489"/>
      <c r="AM16" s="463"/>
      <c r="AN16" s="363"/>
      <c r="AO16" s="363"/>
      <c r="AP16" s="363"/>
      <c r="AQ16" s="363"/>
      <c r="AR16" s="363"/>
      <c r="AS16" s="363"/>
      <c r="AT16" s="364"/>
      <c r="AU16" s="464"/>
      <c r="AV16" s="465"/>
      <c r="AW16" s="465"/>
      <c r="AX16" s="465"/>
      <c r="AY16" s="420" t="s">
        <v>151</v>
      </c>
      <c r="AZ16" s="421"/>
      <c r="BA16" s="421"/>
      <c r="BB16" s="421"/>
      <c r="BC16" s="421"/>
      <c r="BD16" s="421"/>
      <c r="BE16" s="421"/>
      <c r="BF16" s="421"/>
      <c r="BG16" s="421"/>
      <c r="BH16" s="421"/>
      <c r="BI16" s="421"/>
      <c r="BJ16" s="421"/>
      <c r="BK16" s="421"/>
      <c r="BL16" s="421"/>
      <c r="BM16" s="422"/>
      <c r="BN16" s="406">
        <v>904819</v>
      </c>
      <c r="BO16" s="407"/>
      <c r="BP16" s="407"/>
      <c r="BQ16" s="407"/>
      <c r="BR16" s="407"/>
      <c r="BS16" s="407"/>
      <c r="BT16" s="407"/>
      <c r="BU16" s="408"/>
      <c r="BV16" s="406">
        <v>874499</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152</v>
      </c>
      <c r="N17" s="500"/>
      <c r="O17" s="500"/>
      <c r="P17" s="500"/>
      <c r="Q17" s="501"/>
      <c r="R17" s="483" t="s">
        <v>153</v>
      </c>
      <c r="S17" s="484"/>
      <c r="T17" s="484"/>
      <c r="U17" s="484"/>
      <c r="V17" s="485"/>
      <c r="W17" s="496" t="s">
        <v>154</v>
      </c>
      <c r="X17" s="392"/>
      <c r="Y17" s="392"/>
      <c r="Z17" s="392"/>
      <c r="AA17" s="392"/>
      <c r="AB17" s="393"/>
      <c r="AC17" s="359">
        <v>208</v>
      </c>
      <c r="AD17" s="360"/>
      <c r="AE17" s="360"/>
      <c r="AF17" s="360"/>
      <c r="AG17" s="361"/>
      <c r="AH17" s="359">
        <v>203</v>
      </c>
      <c r="AI17" s="360"/>
      <c r="AJ17" s="360"/>
      <c r="AK17" s="360"/>
      <c r="AL17" s="419"/>
      <c r="AM17" s="463"/>
      <c r="AN17" s="363"/>
      <c r="AO17" s="363"/>
      <c r="AP17" s="363"/>
      <c r="AQ17" s="363"/>
      <c r="AR17" s="363"/>
      <c r="AS17" s="363"/>
      <c r="AT17" s="364"/>
      <c r="AU17" s="464"/>
      <c r="AV17" s="465"/>
      <c r="AW17" s="465"/>
      <c r="AX17" s="465"/>
      <c r="AY17" s="420" t="s">
        <v>155</v>
      </c>
      <c r="AZ17" s="421"/>
      <c r="BA17" s="421"/>
      <c r="BB17" s="421"/>
      <c r="BC17" s="421"/>
      <c r="BD17" s="421"/>
      <c r="BE17" s="421"/>
      <c r="BF17" s="421"/>
      <c r="BG17" s="421"/>
      <c r="BH17" s="421"/>
      <c r="BI17" s="421"/>
      <c r="BJ17" s="421"/>
      <c r="BK17" s="421"/>
      <c r="BL17" s="421"/>
      <c r="BM17" s="422"/>
      <c r="BN17" s="406">
        <v>118802</v>
      </c>
      <c r="BO17" s="407"/>
      <c r="BP17" s="407"/>
      <c r="BQ17" s="407"/>
      <c r="BR17" s="407"/>
      <c r="BS17" s="407"/>
      <c r="BT17" s="407"/>
      <c r="BU17" s="408"/>
      <c r="BV17" s="406">
        <v>109876</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156</v>
      </c>
      <c r="C18" s="457"/>
      <c r="D18" s="457"/>
      <c r="E18" s="458"/>
      <c r="F18" s="458"/>
      <c r="G18" s="458"/>
      <c r="H18" s="458"/>
      <c r="I18" s="458"/>
      <c r="J18" s="458"/>
      <c r="K18" s="458"/>
      <c r="L18" s="459">
        <v>13.07</v>
      </c>
      <c r="M18" s="459"/>
      <c r="N18" s="459"/>
      <c r="O18" s="459"/>
      <c r="P18" s="459"/>
      <c r="Q18" s="459"/>
      <c r="R18" s="460"/>
      <c r="S18" s="460"/>
      <c r="T18" s="460"/>
      <c r="U18" s="460"/>
      <c r="V18" s="461"/>
      <c r="W18" s="477"/>
      <c r="X18" s="478"/>
      <c r="Y18" s="478"/>
      <c r="Z18" s="478"/>
      <c r="AA18" s="478"/>
      <c r="AB18" s="502"/>
      <c r="AC18" s="376">
        <v>50</v>
      </c>
      <c r="AD18" s="377"/>
      <c r="AE18" s="377"/>
      <c r="AF18" s="377"/>
      <c r="AG18" s="462"/>
      <c r="AH18" s="376">
        <v>48.3</v>
      </c>
      <c r="AI18" s="377"/>
      <c r="AJ18" s="377"/>
      <c r="AK18" s="377"/>
      <c r="AL18" s="378"/>
      <c r="AM18" s="463"/>
      <c r="AN18" s="363"/>
      <c r="AO18" s="363"/>
      <c r="AP18" s="363"/>
      <c r="AQ18" s="363"/>
      <c r="AR18" s="363"/>
      <c r="AS18" s="363"/>
      <c r="AT18" s="364"/>
      <c r="AU18" s="464"/>
      <c r="AV18" s="465"/>
      <c r="AW18" s="465"/>
      <c r="AX18" s="465"/>
      <c r="AY18" s="420" t="s">
        <v>157</v>
      </c>
      <c r="AZ18" s="421"/>
      <c r="BA18" s="421"/>
      <c r="BB18" s="421"/>
      <c r="BC18" s="421"/>
      <c r="BD18" s="421"/>
      <c r="BE18" s="421"/>
      <c r="BF18" s="421"/>
      <c r="BG18" s="421"/>
      <c r="BH18" s="421"/>
      <c r="BI18" s="421"/>
      <c r="BJ18" s="421"/>
      <c r="BK18" s="421"/>
      <c r="BL18" s="421"/>
      <c r="BM18" s="422"/>
      <c r="BN18" s="406">
        <v>762887</v>
      </c>
      <c r="BO18" s="407"/>
      <c r="BP18" s="407"/>
      <c r="BQ18" s="407"/>
      <c r="BR18" s="407"/>
      <c r="BS18" s="407"/>
      <c r="BT18" s="407"/>
      <c r="BU18" s="408"/>
      <c r="BV18" s="406">
        <v>765293</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158</v>
      </c>
      <c r="C19" s="457"/>
      <c r="D19" s="457"/>
      <c r="E19" s="458"/>
      <c r="F19" s="458"/>
      <c r="G19" s="458"/>
      <c r="H19" s="458"/>
      <c r="I19" s="458"/>
      <c r="J19" s="458"/>
      <c r="K19" s="458"/>
      <c r="L19" s="466">
        <v>45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159</v>
      </c>
      <c r="AZ19" s="421"/>
      <c r="BA19" s="421"/>
      <c r="BB19" s="421"/>
      <c r="BC19" s="421"/>
      <c r="BD19" s="421"/>
      <c r="BE19" s="421"/>
      <c r="BF19" s="421"/>
      <c r="BG19" s="421"/>
      <c r="BH19" s="421"/>
      <c r="BI19" s="421"/>
      <c r="BJ19" s="421"/>
      <c r="BK19" s="421"/>
      <c r="BL19" s="421"/>
      <c r="BM19" s="422"/>
      <c r="BN19" s="406">
        <v>1508978</v>
      </c>
      <c r="BO19" s="407"/>
      <c r="BP19" s="407"/>
      <c r="BQ19" s="407"/>
      <c r="BR19" s="407"/>
      <c r="BS19" s="407"/>
      <c r="BT19" s="407"/>
      <c r="BU19" s="408"/>
      <c r="BV19" s="406">
        <v>1435920</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160</v>
      </c>
      <c r="C20" s="457"/>
      <c r="D20" s="457"/>
      <c r="E20" s="458"/>
      <c r="F20" s="458"/>
      <c r="G20" s="458"/>
      <c r="H20" s="458"/>
      <c r="I20" s="458"/>
      <c r="J20" s="458"/>
      <c r="K20" s="458"/>
      <c r="L20" s="466">
        <v>326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162</v>
      </c>
      <c r="C22" s="383"/>
      <c r="D22" s="384"/>
      <c r="E22" s="391" t="s">
        <v>1</v>
      </c>
      <c r="F22" s="392"/>
      <c r="G22" s="392"/>
      <c r="H22" s="392"/>
      <c r="I22" s="392"/>
      <c r="J22" s="392"/>
      <c r="K22" s="393"/>
      <c r="L22" s="391" t="s">
        <v>163</v>
      </c>
      <c r="M22" s="392"/>
      <c r="N22" s="392"/>
      <c r="O22" s="392"/>
      <c r="P22" s="393"/>
      <c r="Q22" s="397" t="s">
        <v>164</v>
      </c>
      <c r="R22" s="398"/>
      <c r="S22" s="398"/>
      <c r="T22" s="398"/>
      <c r="U22" s="398"/>
      <c r="V22" s="399"/>
      <c r="W22" s="448" t="s">
        <v>165</v>
      </c>
      <c r="X22" s="383"/>
      <c r="Y22" s="384"/>
      <c r="Z22" s="391" t="s">
        <v>1</v>
      </c>
      <c r="AA22" s="392"/>
      <c r="AB22" s="392"/>
      <c r="AC22" s="392"/>
      <c r="AD22" s="392"/>
      <c r="AE22" s="392"/>
      <c r="AF22" s="392"/>
      <c r="AG22" s="393"/>
      <c r="AH22" s="409" t="s">
        <v>166</v>
      </c>
      <c r="AI22" s="392"/>
      <c r="AJ22" s="392"/>
      <c r="AK22" s="392"/>
      <c r="AL22" s="393"/>
      <c r="AM22" s="409" t="s">
        <v>167</v>
      </c>
      <c r="AN22" s="410"/>
      <c r="AO22" s="410"/>
      <c r="AP22" s="410"/>
      <c r="AQ22" s="410"/>
      <c r="AR22" s="411"/>
      <c r="AS22" s="397" t="s">
        <v>164</v>
      </c>
      <c r="AT22" s="398"/>
      <c r="AU22" s="398"/>
      <c r="AV22" s="398"/>
      <c r="AW22" s="398"/>
      <c r="AX22" s="415"/>
      <c r="AY22" s="432" t="s">
        <v>168</v>
      </c>
      <c r="AZ22" s="433"/>
      <c r="BA22" s="433"/>
      <c r="BB22" s="433"/>
      <c r="BC22" s="433"/>
      <c r="BD22" s="433"/>
      <c r="BE22" s="433"/>
      <c r="BF22" s="433"/>
      <c r="BG22" s="433"/>
      <c r="BH22" s="433"/>
      <c r="BI22" s="433"/>
      <c r="BJ22" s="433"/>
      <c r="BK22" s="433"/>
      <c r="BL22" s="433"/>
      <c r="BM22" s="434"/>
      <c r="BN22" s="435">
        <v>2799165</v>
      </c>
      <c r="BO22" s="436"/>
      <c r="BP22" s="436"/>
      <c r="BQ22" s="436"/>
      <c r="BR22" s="436"/>
      <c r="BS22" s="436"/>
      <c r="BT22" s="436"/>
      <c r="BU22" s="437"/>
      <c r="BV22" s="435">
        <v>3071189</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169</v>
      </c>
      <c r="AZ23" s="421"/>
      <c r="BA23" s="421"/>
      <c r="BB23" s="421"/>
      <c r="BC23" s="421"/>
      <c r="BD23" s="421"/>
      <c r="BE23" s="421"/>
      <c r="BF23" s="421"/>
      <c r="BG23" s="421"/>
      <c r="BH23" s="421"/>
      <c r="BI23" s="421"/>
      <c r="BJ23" s="421"/>
      <c r="BK23" s="421"/>
      <c r="BL23" s="421"/>
      <c r="BM23" s="422"/>
      <c r="BN23" s="406">
        <v>2662355</v>
      </c>
      <c r="BO23" s="407"/>
      <c r="BP23" s="407"/>
      <c r="BQ23" s="407"/>
      <c r="BR23" s="407"/>
      <c r="BS23" s="407"/>
      <c r="BT23" s="407"/>
      <c r="BU23" s="408"/>
      <c r="BV23" s="406">
        <v>2922436</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170</v>
      </c>
      <c r="F24" s="363"/>
      <c r="G24" s="363"/>
      <c r="H24" s="363"/>
      <c r="I24" s="363"/>
      <c r="J24" s="363"/>
      <c r="K24" s="364"/>
      <c r="L24" s="359">
        <v>1</v>
      </c>
      <c r="M24" s="360"/>
      <c r="N24" s="360"/>
      <c r="O24" s="360"/>
      <c r="P24" s="361"/>
      <c r="Q24" s="359">
        <v>6620</v>
      </c>
      <c r="R24" s="360"/>
      <c r="S24" s="360"/>
      <c r="T24" s="360"/>
      <c r="U24" s="360"/>
      <c r="V24" s="361"/>
      <c r="W24" s="449"/>
      <c r="X24" s="386"/>
      <c r="Y24" s="387"/>
      <c r="Z24" s="362" t="s">
        <v>171</v>
      </c>
      <c r="AA24" s="363"/>
      <c r="AB24" s="363"/>
      <c r="AC24" s="363"/>
      <c r="AD24" s="363"/>
      <c r="AE24" s="363"/>
      <c r="AF24" s="363"/>
      <c r="AG24" s="364"/>
      <c r="AH24" s="359">
        <v>31</v>
      </c>
      <c r="AI24" s="360"/>
      <c r="AJ24" s="360"/>
      <c r="AK24" s="360"/>
      <c r="AL24" s="361"/>
      <c r="AM24" s="359">
        <v>87606</v>
      </c>
      <c r="AN24" s="360"/>
      <c r="AO24" s="360"/>
      <c r="AP24" s="360"/>
      <c r="AQ24" s="360"/>
      <c r="AR24" s="361"/>
      <c r="AS24" s="359">
        <v>2826</v>
      </c>
      <c r="AT24" s="360"/>
      <c r="AU24" s="360"/>
      <c r="AV24" s="360"/>
      <c r="AW24" s="360"/>
      <c r="AX24" s="419"/>
      <c r="AY24" s="379" t="s">
        <v>172</v>
      </c>
      <c r="AZ24" s="380"/>
      <c r="BA24" s="380"/>
      <c r="BB24" s="380"/>
      <c r="BC24" s="380"/>
      <c r="BD24" s="380"/>
      <c r="BE24" s="380"/>
      <c r="BF24" s="380"/>
      <c r="BG24" s="380"/>
      <c r="BH24" s="380"/>
      <c r="BI24" s="380"/>
      <c r="BJ24" s="380"/>
      <c r="BK24" s="380"/>
      <c r="BL24" s="380"/>
      <c r="BM24" s="381"/>
      <c r="BN24" s="406">
        <v>2448707</v>
      </c>
      <c r="BO24" s="407"/>
      <c r="BP24" s="407"/>
      <c r="BQ24" s="407"/>
      <c r="BR24" s="407"/>
      <c r="BS24" s="407"/>
      <c r="BT24" s="407"/>
      <c r="BU24" s="408"/>
      <c r="BV24" s="406">
        <v>2690331</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173</v>
      </c>
      <c r="F25" s="363"/>
      <c r="G25" s="363"/>
      <c r="H25" s="363"/>
      <c r="I25" s="363"/>
      <c r="J25" s="363"/>
      <c r="K25" s="364"/>
      <c r="L25" s="359">
        <v>1</v>
      </c>
      <c r="M25" s="360"/>
      <c r="N25" s="360"/>
      <c r="O25" s="360"/>
      <c r="P25" s="361"/>
      <c r="Q25" s="359">
        <v>5360</v>
      </c>
      <c r="R25" s="360"/>
      <c r="S25" s="360"/>
      <c r="T25" s="360"/>
      <c r="U25" s="360"/>
      <c r="V25" s="361"/>
      <c r="W25" s="449"/>
      <c r="X25" s="386"/>
      <c r="Y25" s="387"/>
      <c r="Z25" s="362" t="s">
        <v>174</v>
      </c>
      <c r="AA25" s="363"/>
      <c r="AB25" s="363"/>
      <c r="AC25" s="363"/>
      <c r="AD25" s="363"/>
      <c r="AE25" s="363"/>
      <c r="AF25" s="363"/>
      <c r="AG25" s="364"/>
      <c r="AH25" s="359" t="s">
        <v>175</v>
      </c>
      <c r="AI25" s="360"/>
      <c r="AJ25" s="360"/>
      <c r="AK25" s="360"/>
      <c r="AL25" s="361"/>
      <c r="AM25" s="359" t="s">
        <v>145</v>
      </c>
      <c r="AN25" s="360"/>
      <c r="AO25" s="360"/>
      <c r="AP25" s="360"/>
      <c r="AQ25" s="360"/>
      <c r="AR25" s="361"/>
      <c r="AS25" s="359" t="s">
        <v>145</v>
      </c>
      <c r="AT25" s="360"/>
      <c r="AU25" s="360"/>
      <c r="AV25" s="360"/>
      <c r="AW25" s="360"/>
      <c r="AX25" s="419"/>
      <c r="AY25" s="432" t="s">
        <v>176</v>
      </c>
      <c r="AZ25" s="433"/>
      <c r="BA25" s="433"/>
      <c r="BB25" s="433"/>
      <c r="BC25" s="433"/>
      <c r="BD25" s="433"/>
      <c r="BE25" s="433"/>
      <c r="BF25" s="433"/>
      <c r="BG25" s="433"/>
      <c r="BH25" s="433"/>
      <c r="BI25" s="433"/>
      <c r="BJ25" s="433"/>
      <c r="BK25" s="433"/>
      <c r="BL25" s="433"/>
      <c r="BM25" s="434"/>
      <c r="BN25" s="435" t="s">
        <v>177</v>
      </c>
      <c r="BO25" s="436"/>
      <c r="BP25" s="436"/>
      <c r="BQ25" s="436"/>
      <c r="BR25" s="436"/>
      <c r="BS25" s="436"/>
      <c r="BT25" s="436"/>
      <c r="BU25" s="437"/>
      <c r="BV25" s="435" t="s">
        <v>177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178</v>
      </c>
      <c r="F26" s="363"/>
      <c r="G26" s="363"/>
      <c r="H26" s="363"/>
      <c r="I26" s="363"/>
      <c r="J26" s="363"/>
      <c r="K26" s="364"/>
      <c r="L26" s="359">
        <v>1</v>
      </c>
      <c r="M26" s="360"/>
      <c r="N26" s="360"/>
      <c r="O26" s="360"/>
      <c r="P26" s="361"/>
      <c r="Q26" s="359">
        <v>5190</v>
      </c>
      <c r="R26" s="360"/>
      <c r="S26" s="360"/>
      <c r="T26" s="360"/>
      <c r="U26" s="360"/>
      <c r="V26" s="361"/>
      <c r="W26" s="449"/>
      <c r="X26" s="386"/>
      <c r="Y26" s="387"/>
      <c r="Z26" s="362" t="s">
        <v>179</v>
      </c>
      <c r="AA26" s="417"/>
      <c r="AB26" s="417"/>
      <c r="AC26" s="417"/>
      <c r="AD26" s="417"/>
      <c r="AE26" s="417"/>
      <c r="AF26" s="417"/>
      <c r="AG26" s="418"/>
      <c r="AH26" s="359" t="s">
        <v>145</v>
      </c>
      <c r="AI26" s="360"/>
      <c r="AJ26" s="360"/>
      <c r="AK26" s="360"/>
      <c r="AL26" s="361"/>
      <c r="AM26" s="359" t="s">
        <v>145</v>
      </c>
      <c r="AN26" s="360"/>
      <c r="AO26" s="360"/>
      <c r="AP26" s="360"/>
      <c r="AQ26" s="360"/>
      <c r="AR26" s="361"/>
      <c r="AS26" s="359" t="s">
        <v>145</v>
      </c>
      <c r="AT26" s="360"/>
      <c r="AU26" s="360"/>
      <c r="AV26" s="360"/>
      <c r="AW26" s="360"/>
      <c r="AX26" s="419"/>
      <c r="AY26" s="446" t="s">
        <v>180</v>
      </c>
      <c r="AZ26" s="366"/>
      <c r="BA26" s="366"/>
      <c r="BB26" s="366"/>
      <c r="BC26" s="366"/>
      <c r="BD26" s="366"/>
      <c r="BE26" s="366"/>
      <c r="BF26" s="366"/>
      <c r="BG26" s="366"/>
      <c r="BH26" s="366"/>
      <c r="BI26" s="366"/>
      <c r="BJ26" s="366"/>
      <c r="BK26" s="366"/>
      <c r="BL26" s="366"/>
      <c r="BM26" s="447"/>
      <c r="BN26" s="406" t="s">
        <v>145</v>
      </c>
      <c r="BO26" s="407"/>
      <c r="BP26" s="407"/>
      <c r="BQ26" s="407"/>
      <c r="BR26" s="407"/>
      <c r="BS26" s="407"/>
      <c r="BT26" s="407"/>
      <c r="BU26" s="408"/>
      <c r="BV26" s="406" t="s">
        <v>145</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181</v>
      </c>
      <c r="F27" s="363"/>
      <c r="G27" s="363"/>
      <c r="H27" s="363"/>
      <c r="I27" s="363"/>
      <c r="J27" s="363"/>
      <c r="K27" s="364"/>
      <c r="L27" s="359">
        <v>1</v>
      </c>
      <c r="M27" s="360"/>
      <c r="N27" s="360"/>
      <c r="O27" s="360"/>
      <c r="P27" s="361"/>
      <c r="Q27" s="359">
        <v>2390</v>
      </c>
      <c r="R27" s="360"/>
      <c r="S27" s="360"/>
      <c r="T27" s="360"/>
      <c r="U27" s="360"/>
      <c r="V27" s="361"/>
      <c r="W27" s="449"/>
      <c r="X27" s="386"/>
      <c r="Y27" s="387"/>
      <c r="Z27" s="362" t="s">
        <v>182</v>
      </c>
      <c r="AA27" s="363"/>
      <c r="AB27" s="363"/>
      <c r="AC27" s="363"/>
      <c r="AD27" s="363"/>
      <c r="AE27" s="363"/>
      <c r="AF27" s="363"/>
      <c r="AG27" s="364"/>
      <c r="AH27" s="359">
        <v>7</v>
      </c>
      <c r="AI27" s="360"/>
      <c r="AJ27" s="360"/>
      <c r="AK27" s="360"/>
      <c r="AL27" s="361"/>
      <c r="AM27" s="359">
        <v>17038</v>
      </c>
      <c r="AN27" s="360"/>
      <c r="AO27" s="360"/>
      <c r="AP27" s="360"/>
      <c r="AQ27" s="360"/>
      <c r="AR27" s="361"/>
      <c r="AS27" s="359">
        <v>2434</v>
      </c>
      <c r="AT27" s="360"/>
      <c r="AU27" s="360"/>
      <c r="AV27" s="360"/>
      <c r="AW27" s="360"/>
      <c r="AX27" s="419"/>
      <c r="AY27" s="443" t="s">
        <v>183</v>
      </c>
      <c r="AZ27" s="444"/>
      <c r="BA27" s="444"/>
      <c r="BB27" s="444"/>
      <c r="BC27" s="444"/>
      <c r="BD27" s="444"/>
      <c r="BE27" s="444"/>
      <c r="BF27" s="444"/>
      <c r="BG27" s="444"/>
      <c r="BH27" s="444"/>
      <c r="BI27" s="444"/>
      <c r="BJ27" s="444"/>
      <c r="BK27" s="444"/>
      <c r="BL27" s="444"/>
      <c r="BM27" s="445"/>
      <c r="BN27" s="440">
        <v>25821</v>
      </c>
      <c r="BO27" s="441"/>
      <c r="BP27" s="441"/>
      <c r="BQ27" s="441"/>
      <c r="BR27" s="441"/>
      <c r="BS27" s="441"/>
      <c r="BT27" s="441"/>
      <c r="BU27" s="442"/>
      <c r="BV27" s="440">
        <v>25821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184</v>
      </c>
      <c r="F28" s="363"/>
      <c r="G28" s="363"/>
      <c r="H28" s="363"/>
      <c r="I28" s="363"/>
      <c r="J28" s="363"/>
      <c r="K28" s="364"/>
      <c r="L28" s="359">
        <v>1</v>
      </c>
      <c r="M28" s="360"/>
      <c r="N28" s="360"/>
      <c r="O28" s="360"/>
      <c r="P28" s="361"/>
      <c r="Q28" s="359">
        <v>1980</v>
      </c>
      <c r="R28" s="360"/>
      <c r="S28" s="360"/>
      <c r="T28" s="360"/>
      <c r="U28" s="360"/>
      <c r="V28" s="361"/>
      <c r="W28" s="449"/>
      <c r="X28" s="386"/>
      <c r="Y28" s="387"/>
      <c r="Z28" s="362" t="s">
        <v>185</v>
      </c>
      <c r="AA28" s="363"/>
      <c r="AB28" s="363"/>
      <c r="AC28" s="363"/>
      <c r="AD28" s="363"/>
      <c r="AE28" s="363"/>
      <c r="AF28" s="363"/>
      <c r="AG28" s="364"/>
      <c r="AH28" s="359" t="s">
        <v>145</v>
      </c>
      <c r="AI28" s="360"/>
      <c r="AJ28" s="360"/>
      <c r="AK28" s="360"/>
      <c r="AL28" s="361"/>
      <c r="AM28" s="359" t="s">
        <v>145</v>
      </c>
      <c r="AN28" s="360"/>
      <c r="AO28" s="360"/>
      <c r="AP28" s="360"/>
      <c r="AQ28" s="360"/>
      <c r="AR28" s="361"/>
      <c r="AS28" s="359" t="s">
        <v>145</v>
      </c>
      <c r="AT28" s="360"/>
      <c r="AU28" s="360"/>
      <c r="AV28" s="360"/>
      <c r="AW28" s="360"/>
      <c r="AX28" s="419"/>
      <c r="AY28" s="423" t="s">
        <v>186</v>
      </c>
      <c r="AZ28" s="424"/>
      <c r="BA28" s="424"/>
      <c r="BB28" s="425"/>
      <c r="BC28" s="432" t="s">
        <v>50</v>
      </c>
      <c r="BD28" s="433"/>
      <c r="BE28" s="433"/>
      <c r="BF28" s="433"/>
      <c r="BG28" s="433"/>
      <c r="BH28" s="433"/>
      <c r="BI28" s="433"/>
      <c r="BJ28" s="433"/>
      <c r="BK28" s="433"/>
      <c r="BL28" s="433"/>
      <c r="BM28" s="434"/>
      <c r="BN28" s="435">
        <v>466230</v>
      </c>
      <c r="BO28" s="436"/>
      <c r="BP28" s="436"/>
      <c r="BQ28" s="436"/>
      <c r="BR28" s="436"/>
      <c r="BS28" s="436"/>
      <c r="BT28" s="436"/>
      <c r="BU28" s="437"/>
      <c r="BV28" s="435">
        <v>421015</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187</v>
      </c>
      <c r="F29" s="363"/>
      <c r="G29" s="363"/>
      <c r="H29" s="363"/>
      <c r="I29" s="363"/>
      <c r="J29" s="363"/>
      <c r="K29" s="364"/>
      <c r="L29" s="359">
        <v>3</v>
      </c>
      <c r="M29" s="360"/>
      <c r="N29" s="360"/>
      <c r="O29" s="360"/>
      <c r="P29" s="361"/>
      <c r="Q29" s="359">
        <v>1850</v>
      </c>
      <c r="R29" s="360"/>
      <c r="S29" s="360"/>
      <c r="T29" s="360"/>
      <c r="U29" s="360"/>
      <c r="V29" s="361"/>
      <c r="W29" s="450"/>
      <c r="X29" s="451"/>
      <c r="Y29" s="452"/>
      <c r="Z29" s="362" t="s">
        <v>188</v>
      </c>
      <c r="AA29" s="363"/>
      <c r="AB29" s="363"/>
      <c r="AC29" s="363"/>
      <c r="AD29" s="363"/>
      <c r="AE29" s="363"/>
      <c r="AF29" s="363"/>
      <c r="AG29" s="364"/>
      <c r="AH29" s="359">
        <v>38</v>
      </c>
      <c r="AI29" s="360"/>
      <c r="AJ29" s="360"/>
      <c r="AK29" s="360"/>
      <c r="AL29" s="361"/>
      <c r="AM29" s="359">
        <v>104644</v>
      </c>
      <c r="AN29" s="360"/>
      <c r="AO29" s="360"/>
      <c r="AP29" s="360"/>
      <c r="AQ29" s="360"/>
      <c r="AR29" s="361"/>
      <c r="AS29" s="359">
        <v>2754</v>
      </c>
      <c r="AT29" s="360"/>
      <c r="AU29" s="360"/>
      <c r="AV29" s="360"/>
      <c r="AW29" s="360"/>
      <c r="AX29" s="419"/>
      <c r="AY29" s="426"/>
      <c r="AZ29" s="427"/>
      <c r="BA29" s="427"/>
      <c r="BB29" s="428"/>
      <c r="BC29" s="420" t="s">
        <v>189</v>
      </c>
      <c r="BD29" s="421"/>
      <c r="BE29" s="421"/>
      <c r="BF29" s="421"/>
      <c r="BG29" s="421"/>
      <c r="BH29" s="421"/>
      <c r="BI29" s="421"/>
      <c r="BJ29" s="421"/>
      <c r="BK29" s="421"/>
      <c r="BL29" s="421"/>
      <c r="BM29" s="422"/>
      <c r="BN29" s="406">
        <v>2610</v>
      </c>
      <c r="BO29" s="407"/>
      <c r="BP29" s="407"/>
      <c r="BQ29" s="407"/>
      <c r="BR29" s="407"/>
      <c r="BS29" s="407"/>
      <c r="BT29" s="407"/>
      <c r="BU29" s="408"/>
      <c r="BV29" s="406">
        <v>2610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190</v>
      </c>
      <c r="X30" s="374"/>
      <c r="Y30" s="374"/>
      <c r="Z30" s="374"/>
      <c r="AA30" s="374"/>
      <c r="AB30" s="374"/>
      <c r="AC30" s="374"/>
      <c r="AD30" s="374"/>
      <c r="AE30" s="374"/>
      <c r="AF30" s="374"/>
      <c r="AG30" s="375"/>
      <c r="AH30" s="376">
        <v>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424462</v>
      </c>
      <c r="BO30" s="441"/>
      <c r="BP30" s="441"/>
      <c r="BQ30" s="441"/>
      <c r="BR30" s="441"/>
      <c r="BS30" s="441"/>
      <c r="BT30" s="441"/>
      <c r="BU30" s="442"/>
      <c r="BV30" s="440">
        <v>421733</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191</v>
      </c>
      <c r="D32" s="365"/>
      <c r="E32" s="365"/>
      <c r="F32" s="365"/>
      <c r="G32" s="365"/>
      <c r="H32" s="365"/>
      <c r="I32" s="365"/>
      <c r="J32" s="365"/>
      <c r="K32" s="365"/>
      <c r="L32" s="365"/>
      <c r="M32" s="365"/>
      <c r="N32" s="365"/>
      <c r="O32" s="365"/>
      <c r="P32" s="365"/>
      <c r="Q32" s="365"/>
      <c r="R32" s="365"/>
      <c r="S32" s="365"/>
      <c r="U32" s="366" t="s">
        <v>192</v>
      </c>
      <c r="V32" s="366"/>
      <c r="W32" s="366"/>
      <c r="X32" s="366"/>
      <c r="Y32" s="366"/>
      <c r="Z32" s="366"/>
      <c r="AA32" s="366"/>
      <c r="AB32" s="366"/>
      <c r="AC32" s="366"/>
      <c r="AD32" s="366"/>
      <c r="AE32" s="366"/>
      <c r="AF32" s="366"/>
      <c r="AG32" s="366"/>
      <c r="AH32" s="366"/>
      <c r="AI32" s="366"/>
      <c r="AJ32" s="366"/>
      <c r="AK32" s="366"/>
      <c r="AM32" s="366" t="s">
        <v>193</v>
      </c>
      <c r="AN32" s="366"/>
      <c r="AO32" s="366"/>
      <c r="AP32" s="366"/>
      <c r="AQ32" s="366"/>
      <c r="AR32" s="366"/>
      <c r="AS32" s="366"/>
      <c r="AT32" s="366"/>
      <c r="AU32" s="366"/>
      <c r="AV32" s="366"/>
      <c r="AW32" s="366"/>
      <c r="AX32" s="366"/>
      <c r="AY32" s="366"/>
      <c r="AZ32" s="366"/>
      <c r="BA32" s="366"/>
      <c r="BB32" s="366"/>
      <c r="BC32" s="366"/>
      <c r="BE32" s="366" t="s">
        <v>194</v>
      </c>
      <c r="BF32" s="366"/>
      <c r="BG32" s="366"/>
      <c r="BH32" s="366"/>
      <c r="BI32" s="366"/>
      <c r="BJ32" s="366"/>
      <c r="BK32" s="366"/>
      <c r="BL32" s="366"/>
      <c r="BM32" s="366"/>
      <c r="BN32" s="366"/>
      <c r="BO32" s="366"/>
      <c r="BP32" s="366"/>
      <c r="BQ32" s="366"/>
      <c r="BR32" s="366"/>
      <c r="BS32" s="366"/>
      <c r="BT32" s="366"/>
      <c r="BU32" s="366"/>
      <c r="BW32" s="366" t="s">
        <v>195</v>
      </c>
      <c r="BX32" s="366"/>
      <c r="BY32" s="366"/>
      <c r="BZ32" s="366"/>
      <c r="CA32" s="366"/>
      <c r="CB32" s="366"/>
      <c r="CC32" s="366"/>
      <c r="CD32" s="366"/>
      <c r="CE32" s="366"/>
      <c r="CF32" s="366"/>
      <c r="CG32" s="366"/>
      <c r="CH32" s="366"/>
      <c r="CI32" s="366"/>
      <c r="CJ32" s="366"/>
      <c r="CK32" s="366"/>
      <c r="CL32" s="366"/>
      <c r="CM32" s="366"/>
      <c r="CO32" s="366" t="s">
        <v>196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197</v>
      </c>
      <c r="D33" s="358"/>
      <c r="E33" s="357" t="s">
        <v>198</v>
      </c>
      <c r="F33" s="357"/>
      <c r="G33" s="357"/>
      <c r="H33" s="357"/>
      <c r="I33" s="357"/>
      <c r="J33" s="357"/>
      <c r="K33" s="357"/>
      <c r="L33" s="357"/>
      <c r="M33" s="357"/>
      <c r="N33" s="357"/>
      <c r="O33" s="357"/>
      <c r="P33" s="357"/>
      <c r="Q33" s="357"/>
      <c r="R33" s="357"/>
      <c r="S33" s="357"/>
      <c r="T33" s="179"/>
      <c r="U33" s="358" t="s">
        <v>197</v>
      </c>
      <c r="V33" s="358"/>
      <c r="W33" s="357" t="s">
        <v>198</v>
      </c>
      <c r="X33" s="357"/>
      <c r="Y33" s="357"/>
      <c r="Z33" s="357"/>
      <c r="AA33" s="357"/>
      <c r="AB33" s="357"/>
      <c r="AC33" s="357"/>
      <c r="AD33" s="357"/>
      <c r="AE33" s="357"/>
      <c r="AF33" s="357"/>
      <c r="AG33" s="357"/>
      <c r="AH33" s="357"/>
      <c r="AI33" s="357"/>
      <c r="AJ33" s="357"/>
      <c r="AK33" s="357"/>
      <c r="AL33" s="179"/>
      <c r="AM33" s="358" t="s">
        <v>197</v>
      </c>
      <c r="AN33" s="358"/>
      <c r="AO33" s="357" t="s">
        <v>199</v>
      </c>
      <c r="AP33" s="357"/>
      <c r="AQ33" s="357"/>
      <c r="AR33" s="357"/>
      <c r="AS33" s="357"/>
      <c r="AT33" s="357"/>
      <c r="AU33" s="357"/>
      <c r="AV33" s="357"/>
      <c r="AW33" s="357"/>
      <c r="AX33" s="357"/>
      <c r="AY33" s="357"/>
      <c r="AZ33" s="357"/>
      <c r="BA33" s="357"/>
      <c r="BB33" s="357"/>
      <c r="BC33" s="357"/>
      <c r="BD33" s="185"/>
      <c r="BE33" s="357" t="s">
        <v>200</v>
      </c>
      <c r="BF33" s="357"/>
      <c r="BG33" s="357" t="s">
        <v>201</v>
      </c>
      <c r="BH33" s="357"/>
      <c r="BI33" s="357"/>
      <c r="BJ33" s="357"/>
      <c r="BK33" s="357"/>
      <c r="BL33" s="357"/>
      <c r="BM33" s="357"/>
      <c r="BN33" s="357"/>
      <c r="BO33" s="357"/>
      <c r="BP33" s="357"/>
      <c r="BQ33" s="357"/>
      <c r="BR33" s="357"/>
      <c r="BS33" s="357"/>
      <c r="BT33" s="357"/>
      <c r="BU33" s="357"/>
      <c r="BV33" s="185"/>
      <c r="BW33" s="358" t="s">
        <v>200</v>
      </c>
      <c r="BX33" s="358"/>
      <c r="BY33" s="357" t="s">
        <v>202</v>
      </c>
      <c r="BZ33" s="357"/>
      <c r="CA33" s="357"/>
      <c r="CB33" s="357"/>
      <c r="CC33" s="357"/>
      <c r="CD33" s="357"/>
      <c r="CE33" s="357"/>
      <c r="CF33" s="357"/>
      <c r="CG33" s="357"/>
      <c r="CH33" s="357"/>
      <c r="CI33" s="357"/>
      <c r="CJ33" s="357"/>
      <c r="CK33" s="357"/>
      <c r="CL33" s="357"/>
      <c r="CM33" s="357"/>
      <c r="CN33" s="179"/>
      <c r="CO33" s="358" t="s">
        <v>197</v>
      </c>
      <c r="CP33" s="358"/>
      <c r="CQ33" s="357" t="s">
        <v>203</v>
      </c>
      <c r="CR33" s="357"/>
      <c r="CS33" s="357"/>
      <c r="CT33" s="357"/>
      <c r="CU33" s="357"/>
      <c r="CV33" s="357"/>
      <c r="CW33" s="357"/>
      <c r="CX33" s="357"/>
      <c r="CY33" s="357"/>
      <c r="CZ33" s="357"/>
      <c r="DA33" s="357"/>
      <c r="DB33" s="357"/>
      <c r="DC33" s="357"/>
      <c r="DD33" s="357"/>
      <c r="DE33" s="357"/>
      <c r="DF33" s="179"/>
      <c r="DG33" s="356" t="s">
        <v>204</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IF('各会計、関係団体の財政状況及び健全化判断比率'!B30="","",'各会計、関係団体の財政状況及び健全化判断比率'!B30)</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黄金山</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歯科特別会計</v>
      </c>
      <c r="F35" s="355"/>
      <c r="G35" s="355"/>
      <c r="H35" s="355"/>
      <c r="I35" s="355"/>
      <c r="J35" s="355"/>
      <c r="K35" s="355"/>
      <c r="L35" s="355"/>
      <c r="M35" s="355"/>
      <c r="N35" s="355"/>
      <c r="O35" s="355"/>
      <c r="P35" s="355"/>
      <c r="Q35" s="355"/>
      <c r="R35" s="355"/>
      <c r="S35" s="355"/>
      <c r="T35" s="175"/>
      <c r="U35" s="354">
        <f>IF(W35="","",U34+1)</f>
        <v>6</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沖縄県市町村総合事務組合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港湾特別会計</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沖縄県町村交通災害共済組合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f>IF(E37="","",C36+1)</f>
        <v>4</v>
      </c>
      <c r="D37" s="354"/>
      <c r="E37" s="355" t="str">
        <f>IF('各会計、関係団体の財政状況及び健全化判断比率'!B10="","",'各会計、関係団体の財政状況及び健全化判断比率'!B10)</f>
        <v>月桃特別会計</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沖縄県介護保険広域連合（一般）</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沖縄県介護保険広域連合（特別）</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沖縄県後期高齢者医療広域連合（一般）</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沖縄県後期高齢者医療広域連合（特別）</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南部広域行政組合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南部広域市町村圏事務組合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obLMY1zG5qE9TOEntl1tSU7o2Sq0rnpo3Gda3xszXOytGUKZHiYHt5nTnG45fwzxtPDm/LJXepSRDcRVJfEMQ==" saltValue="Ghb8R6k9Ifkgy0/mOuT9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36" t="s">
        <v>564</v>
      </c>
      <c r="D34" s="1136"/>
      <c r="E34" s="1137"/>
      <c r="F34" s="32">
        <v>2.56</v>
      </c>
      <c r="G34" s="33">
        <v>12.73</v>
      </c>
      <c r="H34" s="33">
        <v>1.91</v>
      </c>
      <c r="I34" s="33">
        <v>5.44</v>
      </c>
      <c r="J34" s="34">
        <v>10.8</v>
      </c>
      <c r="K34" s="22"/>
      <c r="L34" s="22"/>
      <c r="M34" s="22"/>
      <c r="N34" s="22"/>
      <c r="O34" s="22"/>
      <c r="P34" s="22"/>
    </row>
    <row r="35" spans="1:16" ht="39" customHeight="1" x14ac:dyDescent="0.15">
      <c r="A35" s="22"/>
      <c r="B35" s="35"/>
      <c r="C35" s="1132" t="s">
        <v>565</v>
      </c>
      <c r="D35" s="1132"/>
      <c r="E35" s="1133"/>
      <c r="F35" s="36">
        <v>0.93</v>
      </c>
      <c r="G35" s="37">
        <v>1.08</v>
      </c>
      <c r="H35" s="37">
        <v>0.98</v>
      </c>
      <c r="I35" s="37">
        <v>1.06</v>
      </c>
      <c r="J35" s="38">
        <v>3.4</v>
      </c>
      <c r="K35" s="22"/>
      <c r="L35" s="22"/>
      <c r="M35" s="22"/>
      <c r="N35" s="22"/>
      <c r="O35" s="22"/>
      <c r="P35" s="22"/>
    </row>
    <row r="36" spans="1:16" ht="39" customHeight="1" x14ac:dyDescent="0.15">
      <c r="A36" s="22"/>
      <c r="B36" s="35"/>
      <c r="C36" s="1132" t="s">
        <v>566</v>
      </c>
      <c r="D36" s="1132"/>
      <c r="E36" s="1133"/>
      <c r="F36" s="36">
        <v>1.34</v>
      </c>
      <c r="G36" s="37">
        <v>2.4</v>
      </c>
      <c r="H36" s="37">
        <v>1.33</v>
      </c>
      <c r="I36" s="37">
        <v>1.95</v>
      </c>
      <c r="J36" s="38">
        <v>0.94</v>
      </c>
      <c r="K36" s="22"/>
      <c r="L36" s="22"/>
      <c r="M36" s="22"/>
      <c r="N36" s="22"/>
      <c r="O36" s="22"/>
      <c r="P36" s="22"/>
    </row>
    <row r="37" spans="1:16" ht="39" customHeight="1" x14ac:dyDescent="0.15">
      <c r="A37" s="22"/>
      <c r="B37" s="35"/>
      <c r="C37" s="1132" t="s">
        <v>567</v>
      </c>
      <c r="D37" s="1132"/>
      <c r="E37" s="1133"/>
      <c r="F37" s="36">
        <v>0.31</v>
      </c>
      <c r="G37" s="37">
        <v>0.21</v>
      </c>
      <c r="H37" s="37">
        <v>0.28000000000000003</v>
      </c>
      <c r="I37" s="37">
        <v>0.44</v>
      </c>
      <c r="J37" s="38">
        <v>0.65</v>
      </c>
      <c r="K37" s="22"/>
      <c r="L37" s="22"/>
      <c r="M37" s="22"/>
      <c r="N37" s="22"/>
      <c r="O37" s="22"/>
      <c r="P37" s="22"/>
    </row>
    <row r="38" spans="1:16" ht="39" customHeight="1" x14ac:dyDescent="0.15">
      <c r="A38" s="22"/>
      <c r="B38" s="35"/>
      <c r="C38" s="1132" t="s">
        <v>568</v>
      </c>
      <c r="D38" s="1132"/>
      <c r="E38" s="1133"/>
      <c r="F38" s="36">
        <v>0.13</v>
      </c>
      <c r="G38" s="37">
        <v>0.21</v>
      </c>
      <c r="H38" s="37">
        <v>0.35</v>
      </c>
      <c r="I38" s="37">
        <v>0.06</v>
      </c>
      <c r="J38" s="38">
        <v>0.01</v>
      </c>
      <c r="K38" s="22"/>
      <c r="L38" s="22"/>
      <c r="M38" s="22"/>
      <c r="N38" s="22"/>
      <c r="O38" s="22"/>
      <c r="P38" s="22"/>
    </row>
    <row r="39" spans="1:16" ht="39" customHeight="1" x14ac:dyDescent="0.15">
      <c r="A39" s="22"/>
      <c r="B39" s="35"/>
      <c r="C39" s="1132" t="s">
        <v>569</v>
      </c>
      <c r="D39" s="1132"/>
      <c r="E39" s="1133"/>
      <c r="F39" s="36">
        <v>0</v>
      </c>
      <c r="G39" s="37">
        <v>0</v>
      </c>
      <c r="H39" s="37">
        <v>0</v>
      </c>
      <c r="I39" s="37">
        <v>0</v>
      </c>
      <c r="J39" s="38">
        <v>0</v>
      </c>
      <c r="K39" s="22"/>
      <c r="L39" s="22"/>
      <c r="M39" s="22"/>
      <c r="N39" s="22"/>
      <c r="O39" s="22"/>
      <c r="P39" s="22"/>
    </row>
    <row r="40" spans="1:16" ht="39" customHeight="1" x14ac:dyDescent="0.15">
      <c r="A40" s="22"/>
      <c r="B40" s="35"/>
      <c r="C40" s="1132" t="s">
        <v>570</v>
      </c>
      <c r="D40" s="1132"/>
      <c r="E40" s="1133"/>
      <c r="F40" s="36">
        <v>0.42</v>
      </c>
      <c r="G40" s="37">
        <v>4.66</v>
      </c>
      <c r="H40" s="37">
        <v>1.1000000000000001</v>
      </c>
      <c r="I40" s="37">
        <v>3.3</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571</v>
      </c>
      <c r="D42" s="1132"/>
      <c r="E42" s="1133"/>
      <c r="F42" s="36" t="s">
        <v>515</v>
      </c>
      <c r="G42" s="37" t="s">
        <v>515</v>
      </c>
      <c r="H42" s="37" t="s">
        <v>515</v>
      </c>
      <c r="I42" s="37" t="s">
        <v>515</v>
      </c>
      <c r="J42" s="38" t="s">
        <v>515</v>
      </c>
      <c r="K42" s="22"/>
      <c r="L42" s="22"/>
      <c r="M42" s="22"/>
      <c r="N42" s="22"/>
      <c r="O42" s="22"/>
      <c r="P42" s="22"/>
    </row>
    <row r="43" spans="1:16" ht="39" customHeight="1" thickBot="1" x14ac:dyDescent="0.2">
      <c r="A43" s="22"/>
      <c r="B43" s="40"/>
      <c r="C43" s="1134" t="s">
        <v>572</v>
      </c>
      <c r="D43" s="1134"/>
      <c r="E43" s="1135"/>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BOVF9AKAvD7DYr2KypI9pLPQav5rvqgXua6a7m0HH4P8VV/NDeGRLVvzFyVud3VPLPCyJ6KyiGnsGbX/1oXHg==" saltValue="yPtxEmJ1rA5TWiEiqAe8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EB3FF-952D-4996-BE48-010F0ECB04C2}">
  <sheetPr>
    <pageSetUpPr fitToPage="1"/>
  </sheetPr>
  <dimension ref="A1:U64"/>
  <sheetViews>
    <sheetView showGridLines="0" topLeftCell="A39" zoomScale="70" zoomScaleNormal="70" zoomScaleSheetLayoutView="55" workbookViewId="0">
      <selection activeCell="N52" sqref="N52"/>
    </sheetView>
  </sheetViews>
  <sheetFormatPr defaultColWidth="0" defaultRowHeight="0"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254</v>
      </c>
      <c r="L45" s="58">
        <v>282</v>
      </c>
      <c r="M45" s="58">
        <v>307</v>
      </c>
      <c r="N45" s="58">
        <v>320</v>
      </c>
      <c r="O45" s="59">
        <v>334</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515</v>
      </c>
      <c r="L46" s="62" t="s">
        <v>515</v>
      </c>
      <c r="M46" s="62" t="s">
        <v>515</v>
      </c>
      <c r="N46" s="62" t="s">
        <v>515</v>
      </c>
      <c r="O46" s="63" t="s">
        <v>515</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515</v>
      </c>
      <c r="L47" s="62" t="s">
        <v>515</v>
      </c>
      <c r="M47" s="62" t="s">
        <v>515</v>
      </c>
      <c r="N47" s="62" t="s">
        <v>515</v>
      </c>
      <c r="O47" s="63" t="s">
        <v>515</v>
      </c>
      <c r="P47" s="46"/>
      <c r="Q47" s="46"/>
      <c r="R47" s="46"/>
      <c r="S47" s="46"/>
      <c r="T47" s="46"/>
      <c r="U47" s="46"/>
    </row>
    <row r="48" spans="1:21" ht="30.75" customHeight="1" x14ac:dyDescent="0.15">
      <c r="A48" s="46"/>
      <c r="B48" s="1163"/>
      <c r="C48" s="1164"/>
      <c r="D48" s="60"/>
      <c r="E48" s="1140" t="s">
        <v>15</v>
      </c>
      <c r="F48" s="1140"/>
      <c r="G48" s="1140"/>
      <c r="H48" s="1140"/>
      <c r="I48" s="1140"/>
      <c r="J48" s="1141"/>
      <c r="K48" s="61">
        <v>4</v>
      </c>
      <c r="L48" s="62">
        <v>4</v>
      </c>
      <c r="M48" s="62">
        <v>4</v>
      </c>
      <c r="N48" s="62">
        <v>4</v>
      </c>
      <c r="O48" s="63">
        <v>4</v>
      </c>
      <c r="P48" s="46"/>
      <c r="Q48" s="46"/>
      <c r="R48" s="46"/>
      <c r="S48" s="46"/>
      <c r="T48" s="46"/>
      <c r="U48" s="46"/>
    </row>
    <row r="49" spans="1:21" ht="30.75" customHeight="1" x14ac:dyDescent="0.15">
      <c r="A49" s="46"/>
      <c r="B49" s="1163"/>
      <c r="C49" s="1164"/>
      <c r="D49" s="60"/>
      <c r="E49" s="1140" t="s">
        <v>16</v>
      </c>
      <c r="F49" s="1140"/>
      <c r="G49" s="1140"/>
      <c r="H49" s="1140"/>
      <c r="I49" s="1140"/>
      <c r="J49" s="1141"/>
      <c r="K49" s="61">
        <v>0</v>
      </c>
      <c r="L49" s="62">
        <v>0</v>
      </c>
      <c r="M49" s="62">
        <v>0</v>
      </c>
      <c r="N49" s="62">
        <v>0</v>
      </c>
      <c r="O49" s="63">
        <v>0</v>
      </c>
      <c r="P49" s="46"/>
      <c r="Q49" s="46"/>
      <c r="R49" s="46"/>
      <c r="S49" s="46"/>
      <c r="T49" s="46"/>
      <c r="U49" s="46"/>
    </row>
    <row r="50" spans="1:21" ht="30.75" customHeight="1" x14ac:dyDescent="0.15">
      <c r="A50" s="46"/>
      <c r="B50" s="1163"/>
      <c r="C50" s="1164"/>
      <c r="D50" s="60"/>
      <c r="E50" s="1140" t="s">
        <v>17</v>
      </c>
      <c r="F50" s="1140"/>
      <c r="G50" s="1140"/>
      <c r="H50" s="1140"/>
      <c r="I50" s="1140"/>
      <c r="J50" s="1141"/>
      <c r="K50" s="61" t="s">
        <v>515</v>
      </c>
      <c r="L50" s="62" t="s">
        <v>515</v>
      </c>
      <c r="M50" s="62" t="s">
        <v>515</v>
      </c>
      <c r="N50" s="62" t="s">
        <v>515</v>
      </c>
      <c r="O50" s="63" t="s">
        <v>515</v>
      </c>
      <c r="P50" s="46"/>
      <c r="Q50" s="46"/>
      <c r="R50" s="46"/>
      <c r="S50" s="46"/>
      <c r="T50" s="46"/>
      <c r="U50" s="46"/>
    </row>
    <row r="51" spans="1:21" ht="30.75" customHeight="1" x14ac:dyDescent="0.15">
      <c r="A51" s="46"/>
      <c r="B51" s="1165"/>
      <c r="C51" s="1166"/>
      <c r="D51" s="64"/>
      <c r="E51" s="1140" t="s">
        <v>18</v>
      </c>
      <c r="F51" s="1140"/>
      <c r="G51" s="1140"/>
      <c r="H51" s="1140"/>
      <c r="I51" s="1140"/>
      <c r="J51" s="1141"/>
      <c r="K51" s="61" t="s">
        <v>515</v>
      </c>
      <c r="L51" s="62" t="s">
        <v>515</v>
      </c>
      <c r="M51" s="62" t="s">
        <v>515</v>
      </c>
      <c r="N51" s="62" t="s">
        <v>515</v>
      </c>
      <c r="O51" s="63" t="s">
        <v>515</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209</v>
      </c>
      <c r="L52" s="62">
        <v>243</v>
      </c>
      <c r="M52" s="62">
        <v>262</v>
      </c>
      <c r="N52" s="62">
        <v>267</v>
      </c>
      <c r="O52" s="63">
        <v>286</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49</v>
      </c>
      <c r="L53" s="67">
        <v>43</v>
      </c>
      <c r="M53" s="67">
        <v>49</v>
      </c>
      <c r="N53" s="67">
        <v>57</v>
      </c>
      <c r="O53" s="68">
        <v>52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573</v>
      </c>
      <c r="P56" s="46"/>
      <c r="Q56" s="46"/>
      <c r="R56" s="46"/>
      <c r="S56" s="46"/>
      <c r="T56" s="46"/>
      <c r="U56" s="46"/>
    </row>
    <row r="57" spans="1:21" ht="31.5" customHeight="1" thickBot="1" x14ac:dyDescent="0.2">
      <c r="A57" s="46"/>
      <c r="B57" s="74"/>
      <c r="C57" s="75"/>
      <c r="D57" s="75"/>
      <c r="E57" s="76"/>
      <c r="F57" s="76"/>
      <c r="G57" s="76"/>
      <c r="H57" s="76"/>
      <c r="I57" s="76"/>
      <c r="J57" s="77" t="s">
        <v>2</v>
      </c>
      <c r="K57" s="78" t="s">
        <v>574</v>
      </c>
      <c r="L57" s="79" t="s">
        <v>575</v>
      </c>
      <c r="M57" s="79" t="s">
        <v>576</v>
      </c>
      <c r="N57" s="79" t="s">
        <v>577</v>
      </c>
      <c r="O57" s="80" t="s">
        <v>578</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OZD4WF2enpfe6W934SmYZEqlxt2Yp02/OFRNBkJ8f/awu7Xz9poE6T5HqQW91AMMcQLvxba5YesLktlZpXuqg==" saltValue="XMHrGSy3KpsmGhTmdA+e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557</v>
      </c>
      <c r="J40" s="101" t="s">
        <v>558</v>
      </c>
      <c r="K40" s="101" t="s">
        <v>559</v>
      </c>
      <c r="L40" s="101" t="s">
        <v>560</v>
      </c>
      <c r="M40" s="102" t="s">
        <v>561</v>
      </c>
    </row>
    <row r="41" spans="2:13" ht="27.75" customHeight="1" x14ac:dyDescent="0.15">
      <c r="B41" s="1181" t="s">
        <v>32</v>
      </c>
      <c r="C41" s="1182"/>
      <c r="D41" s="103"/>
      <c r="E41" s="1183" t="s">
        <v>33</v>
      </c>
      <c r="F41" s="1183"/>
      <c r="G41" s="1183"/>
      <c r="H41" s="1184"/>
      <c r="I41" s="342">
        <v>2672</v>
      </c>
      <c r="J41" s="343">
        <v>2605</v>
      </c>
      <c r="K41" s="343">
        <v>2889</v>
      </c>
      <c r="L41" s="343">
        <v>3071</v>
      </c>
      <c r="M41" s="344">
        <v>2799</v>
      </c>
    </row>
    <row r="42" spans="2:13" ht="27.75" customHeight="1" x14ac:dyDescent="0.15">
      <c r="B42" s="1171"/>
      <c r="C42" s="1172"/>
      <c r="D42" s="104"/>
      <c r="E42" s="1175" t="s">
        <v>34</v>
      </c>
      <c r="F42" s="1175"/>
      <c r="G42" s="1175"/>
      <c r="H42" s="1176"/>
      <c r="I42" s="345" t="s">
        <v>515</v>
      </c>
      <c r="J42" s="346" t="s">
        <v>515</v>
      </c>
      <c r="K42" s="346" t="s">
        <v>515</v>
      </c>
      <c r="L42" s="346" t="s">
        <v>515</v>
      </c>
      <c r="M42" s="347" t="s">
        <v>515</v>
      </c>
    </row>
    <row r="43" spans="2:13" ht="27.75" customHeight="1" x14ac:dyDescent="0.15">
      <c r="B43" s="1171"/>
      <c r="C43" s="1172"/>
      <c r="D43" s="104"/>
      <c r="E43" s="1175" t="s">
        <v>35</v>
      </c>
      <c r="F43" s="1175"/>
      <c r="G43" s="1175"/>
      <c r="H43" s="1176"/>
      <c r="I43" s="345">
        <v>26</v>
      </c>
      <c r="J43" s="346">
        <v>35</v>
      </c>
      <c r="K43" s="346">
        <v>32</v>
      </c>
      <c r="L43" s="346">
        <v>76</v>
      </c>
      <c r="M43" s="347">
        <v>97</v>
      </c>
    </row>
    <row r="44" spans="2:13" ht="27.75" customHeight="1" x14ac:dyDescent="0.15">
      <c r="B44" s="1171"/>
      <c r="C44" s="1172"/>
      <c r="D44" s="104"/>
      <c r="E44" s="1175" t="s">
        <v>36</v>
      </c>
      <c r="F44" s="1175"/>
      <c r="G44" s="1175"/>
      <c r="H44" s="1176"/>
      <c r="I44" s="345" t="s">
        <v>515</v>
      </c>
      <c r="J44" s="346" t="s">
        <v>515</v>
      </c>
      <c r="K44" s="346" t="s">
        <v>515</v>
      </c>
      <c r="L44" s="346" t="s">
        <v>515</v>
      </c>
      <c r="M44" s="347" t="s">
        <v>515</v>
      </c>
    </row>
    <row r="45" spans="2:13" ht="27.75" customHeight="1" x14ac:dyDescent="0.15">
      <c r="B45" s="1171"/>
      <c r="C45" s="1172"/>
      <c r="D45" s="104"/>
      <c r="E45" s="1175" t="s">
        <v>37</v>
      </c>
      <c r="F45" s="1175"/>
      <c r="G45" s="1175"/>
      <c r="H45" s="1176"/>
      <c r="I45" s="345">
        <v>154</v>
      </c>
      <c r="J45" s="346">
        <v>140</v>
      </c>
      <c r="K45" s="346">
        <v>147</v>
      </c>
      <c r="L45" s="346">
        <v>164</v>
      </c>
      <c r="M45" s="347" t="s">
        <v>515</v>
      </c>
    </row>
    <row r="46" spans="2:13" ht="27.75" customHeight="1" x14ac:dyDescent="0.15">
      <c r="B46" s="1171"/>
      <c r="C46" s="1172"/>
      <c r="D46" s="105"/>
      <c r="E46" s="1175" t="s">
        <v>38</v>
      </c>
      <c r="F46" s="1175"/>
      <c r="G46" s="1175"/>
      <c r="H46" s="1176"/>
      <c r="I46" s="345" t="s">
        <v>515</v>
      </c>
      <c r="J46" s="346" t="s">
        <v>515</v>
      </c>
      <c r="K46" s="346" t="s">
        <v>515</v>
      </c>
      <c r="L46" s="346" t="s">
        <v>515</v>
      </c>
      <c r="M46" s="347" t="s">
        <v>515</v>
      </c>
    </row>
    <row r="47" spans="2:13" ht="27.75" customHeight="1" x14ac:dyDescent="0.15">
      <c r="B47" s="1171"/>
      <c r="C47" s="1172"/>
      <c r="D47" s="106"/>
      <c r="E47" s="1185" t="s">
        <v>39</v>
      </c>
      <c r="F47" s="1186"/>
      <c r="G47" s="1186"/>
      <c r="H47" s="1187"/>
      <c r="I47" s="345" t="s">
        <v>515</v>
      </c>
      <c r="J47" s="346" t="s">
        <v>515</v>
      </c>
      <c r="K47" s="346" t="s">
        <v>515</v>
      </c>
      <c r="L47" s="346" t="s">
        <v>515</v>
      </c>
      <c r="M47" s="347" t="s">
        <v>515</v>
      </c>
    </row>
    <row r="48" spans="2:13" ht="27.75" customHeight="1" x14ac:dyDescent="0.15">
      <c r="B48" s="1171"/>
      <c r="C48" s="1172"/>
      <c r="D48" s="104"/>
      <c r="E48" s="1175" t="s">
        <v>40</v>
      </c>
      <c r="F48" s="1175"/>
      <c r="G48" s="1175"/>
      <c r="H48" s="1176"/>
      <c r="I48" s="345" t="s">
        <v>515</v>
      </c>
      <c r="J48" s="346" t="s">
        <v>515</v>
      </c>
      <c r="K48" s="346" t="s">
        <v>515</v>
      </c>
      <c r="L48" s="346" t="s">
        <v>515</v>
      </c>
      <c r="M48" s="347" t="s">
        <v>515</v>
      </c>
    </row>
    <row r="49" spans="2:13" ht="27.75" customHeight="1" x14ac:dyDescent="0.15">
      <c r="B49" s="1173"/>
      <c r="C49" s="1174"/>
      <c r="D49" s="104"/>
      <c r="E49" s="1175" t="s">
        <v>41</v>
      </c>
      <c r="F49" s="1175"/>
      <c r="G49" s="1175"/>
      <c r="H49" s="1176"/>
      <c r="I49" s="345" t="s">
        <v>515</v>
      </c>
      <c r="J49" s="346" t="s">
        <v>515</v>
      </c>
      <c r="K49" s="346" t="s">
        <v>515</v>
      </c>
      <c r="L49" s="346" t="s">
        <v>515</v>
      </c>
      <c r="M49" s="347" t="s">
        <v>515</v>
      </c>
    </row>
    <row r="50" spans="2:13" ht="27.75" customHeight="1" x14ac:dyDescent="0.15">
      <c r="B50" s="1169" t="s">
        <v>42</v>
      </c>
      <c r="C50" s="1170"/>
      <c r="D50" s="107"/>
      <c r="E50" s="1175" t="s">
        <v>43</v>
      </c>
      <c r="F50" s="1175"/>
      <c r="G50" s="1175"/>
      <c r="H50" s="1176"/>
      <c r="I50" s="345">
        <v>575</v>
      </c>
      <c r="J50" s="346">
        <v>586</v>
      </c>
      <c r="K50" s="346">
        <v>634</v>
      </c>
      <c r="L50" s="346">
        <v>845</v>
      </c>
      <c r="M50" s="347">
        <v>893</v>
      </c>
    </row>
    <row r="51" spans="2:13" ht="27.75" customHeight="1" x14ac:dyDescent="0.15">
      <c r="B51" s="1171"/>
      <c r="C51" s="1172"/>
      <c r="D51" s="104"/>
      <c r="E51" s="1175" t="s">
        <v>44</v>
      </c>
      <c r="F51" s="1175"/>
      <c r="G51" s="1175"/>
      <c r="H51" s="1176"/>
      <c r="I51" s="345">
        <v>177</v>
      </c>
      <c r="J51" s="346">
        <v>185</v>
      </c>
      <c r="K51" s="346">
        <v>224</v>
      </c>
      <c r="L51" s="346">
        <v>419</v>
      </c>
      <c r="M51" s="347">
        <v>28</v>
      </c>
    </row>
    <row r="52" spans="2:13" ht="27.75" customHeight="1" x14ac:dyDescent="0.15">
      <c r="B52" s="1173"/>
      <c r="C52" s="1174"/>
      <c r="D52" s="104"/>
      <c r="E52" s="1175" t="s">
        <v>45</v>
      </c>
      <c r="F52" s="1175"/>
      <c r="G52" s="1175"/>
      <c r="H52" s="1176"/>
      <c r="I52" s="345">
        <v>2013</v>
      </c>
      <c r="J52" s="346">
        <v>1956</v>
      </c>
      <c r="K52" s="346">
        <v>2122</v>
      </c>
      <c r="L52" s="346">
        <v>2277</v>
      </c>
      <c r="M52" s="347">
        <v>2073</v>
      </c>
    </row>
    <row r="53" spans="2:13" ht="27.75" customHeight="1" thickBot="1" x14ac:dyDescent="0.2">
      <c r="B53" s="1177" t="s">
        <v>46</v>
      </c>
      <c r="C53" s="1178"/>
      <c r="D53" s="108"/>
      <c r="E53" s="1179" t="s">
        <v>47</v>
      </c>
      <c r="F53" s="1179"/>
      <c r="G53" s="1179"/>
      <c r="H53" s="1180"/>
      <c r="I53" s="348">
        <v>87</v>
      </c>
      <c r="J53" s="349">
        <v>54</v>
      </c>
      <c r="K53" s="349">
        <v>89</v>
      </c>
      <c r="L53" s="349">
        <v>-230</v>
      </c>
      <c r="M53" s="350">
        <v>-98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wcKLAiZDFh93VnmZF/TIpYzvvtbtOb6HWvKfDSFep0FSKsVyDqVqFGINCtrXzM3KbcCQ8EMbzY9oMG9BfkX7rw==" saltValue="4jwh+NMKAWeNYWMKr6fo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I25" sqref="I2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559</v>
      </c>
      <c r="G54" s="117" t="s">
        <v>560</v>
      </c>
      <c r="H54" s="118" t="s">
        <v>561</v>
      </c>
    </row>
    <row r="55" spans="2:8" ht="52.5" customHeight="1" x14ac:dyDescent="0.15">
      <c r="B55" s="119"/>
      <c r="C55" s="1196" t="s">
        <v>50</v>
      </c>
      <c r="D55" s="1196"/>
      <c r="E55" s="1197"/>
      <c r="F55" s="120">
        <v>224</v>
      </c>
      <c r="G55" s="120">
        <v>421</v>
      </c>
      <c r="H55" s="121">
        <v>466</v>
      </c>
    </row>
    <row r="56" spans="2:8" ht="52.5" customHeight="1" x14ac:dyDescent="0.15">
      <c r="B56" s="122"/>
      <c r="C56" s="1198" t="s">
        <v>51</v>
      </c>
      <c r="D56" s="1198"/>
      <c r="E56" s="1199"/>
      <c r="F56" s="123">
        <v>3</v>
      </c>
      <c r="G56" s="123">
        <v>3</v>
      </c>
      <c r="H56" s="124">
        <v>3</v>
      </c>
    </row>
    <row r="57" spans="2:8" ht="53.25" customHeight="1" x14ac:dyDescent="0.15">
      <c r="B57" s="122"/>
      <c r="C57" s="1200" t="s">
        <v>52</v>
      </c>
      <c r="D57" s="1200"/>
      <c r="E57" s="1201"/>
      <c r="F57" s="125">
        <v>407</v>
      </c>
      <c r="G57" s="125">
        <v>422</v>
      </c>
      <c r="H57" s="126">
        <v>424</v>
      </c>
    </row>
    <row r="58" spans="2:8" ht="45.75" customHeight="1" x14ac:dyDescent="0.15">
      <c r="B58" s="127"/>
      <c r="C58" s="1188" t="s">
        <v>590</v>
      </c>
      <c r="D58" s="1189"/>
      <c r="E58" s="1190"/>
      <c r="F58" s="128">
        <v>212</v>
      </c>
      <c r="G58" s="128">
        <v>204</v>
      </c>
      <c r="H58" s="129">
        <v>188</v>
      </c>
    </row>
    <row r="59" spans="2:8" ht="45.75" customHeight="1" x14ac:dyDescent="0.15">
      <c r="B59" s="127"/>
      <c r="C59" s="1188" t="s">
        <v>589</v>
      </c>
      <c r="D59" s="1189"/>
      <c r="E59" s="1190"/>
      <c r="F59" s="128">
        <v>122</v>
      </c>
      <c r="G59" s="128">
        <v>140</v>
      </c>
      <c r="H59" s="129">
        <v>158</v>
      </c>
    </row>
    <row r="60" spans="2:8" ht="45.75" customHeight="1" x14ac:dyDescent="0.15">
      <c r="B60" s="127"/>
      <c r="C60" s="1188" t="s">
        <v>591</v>
      </c>
      <c r="D60" s="1189"/>
      <c r="E60" s="1190"/>
      <c r="F60" s="128">
        <v>27</v>
      </c>
      <c r="G60" s="128">
        <v>28</v>
      </c>
      <c r="H60" s="129">
        <v>28</v>
      </c>
    </row>
    <row r="61" spans="2:8" ht="45.75" customHeight="1" x14ac:dyDescent="0.15">
      <c r="B61" s="127"/>
      <c r="C61" s="1188" t="s">
        <v>592</v>
      </c>
      <c r="D61" s="1189"/>
      <c r="E61" s="1190"/>
      <c r="F61" s="128">
        <v>18</v>
      </c>
      <c r="G61" s="128">
        <v>21</v>
      </c>
      <c r="H61" s="129">
        <v>21</v>
      </c>
    </row>
    <row r="62" spans="2:8" ht="45.75" customHeight="1" thickBot="1" x14ac:dyDescent="0.2">
      <c r="B62" s="130"/>
      <c r="C62" s="1191" t="s">
        <v>595</v>
      </c>
      <c r="D62" s="1192"/>
      <c r="E62" s="1193"/>
      <c r="F62" s="131">
        <v>12</v>
      </c>
      <c r="G62" s="131">
        <v>12</v>
      </c>
      <c r="H62" s="132">
        <v>12</v>
      </c>
    </row>
    <row r="63" spans="2:8" ht="52.5" customHeight="1" thickBot="1" x14ac:dyDescent="0.2">
      <c r="B63" s="133"/>
      <c r="C63" s="1194" t="s">
        <v>53</v>
      </c>
      <c r="D63" s="1194"/>
      <c r="E63" s="1195"/>
      <c r="F63" s="134">
        <v>634</v>
      </c>
      <c r="G63" s="134">
        <v>845</v>
      </c>
      <c r="H63" s="135">
        <v>893</v>
      </c>
    </row>
    <row r="64" spans="2:8" x14ac:dyDescent="0.15"/>
  </sheetData>
  <sheetProtection algorithmName="SHA-512" hashValue="5o5RL0UvrBhJyVqBN1wxl4X4btCvfd2zKpgp53toyNeU8jpTA51iH+O1v2l2xPxx9BFyq0TjxrpOvN9rIdtSNA==" saltValue="D4ALaDZYeYV/oFbIACl0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0A453-79D0-4C03-B076-E8FED1B52155}">
  <sheetPr>
    <pageSetUpPr fitToPage="1"/>
  </sheetPr>
  <dimension ref="A1:DE85"/>
  <sheetViews>
    <sheetView topLeftCell="A17" zoomScale="85" zoomScaleNormal="85" workbookViewId="0">
      <selection activeCell="BT15" sqref="BT15"/>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606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602</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605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600</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557</v>
      </c>
      <c r="BQ50" s="1205"/>
      <c r="BR50" s="1205"/>
      <c r="BS50" s="1205"/>
      <c r="BT50" s="1205"/>
      <c r="BU50" s="1205"/>
      <c r="BV50" s="1205"/>
      <c r="BW50" s="1205"/>
      <c r="BX50" s="1205" t="s">
        <v>558</v>
      </c>
      <c r="BY50" s="1205"/>
      <c r="BZ50" s="1205"/>
      <c r="CA50" s="1205"/>
      <c r="CB50" s="1205"/>
      <c r="CC50" s="1205"/>
      <c r="CD50" s="1205"/>
      <c r="CE50" s="1205"/>
      <c r="CF50" s="1205" t="s">
        <v>559</v>
      </c>
      <c r="CG50" s="1205"/>
      <c r="CH50" s="1205"/>
      <c r="CI50" s="1205"/>
      <c r="CJ50" s="1205"/>
      <c r="CK50" s="1205"/>
      <c r="CL50" s="1205"/>
      <c r="CM50" s="1205"/>
      <c r="CN50" s="1205" t="s">
        <v>560</v>
      </c>
      <c r="CO50" s="1205"/>
      <c r="CP50" s="1205"/>
      <c r="CQ50" s="1205"/>
      <c r="CR50" s="1205"/>
      <c r="CS50" s="1205"/>
      <c r="CT50" s="1205"/>
      <c r="CU50" s="1205"/>
      <c r="CV50" s="1205" t="s">
        <v>561</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599</v>
      </c>
      <c r="AO51" s="1204"/>
      <c r="AP51" s="1204"/>
      <c r="AQ51" s="1204"/>
      <c r="AR51" s="1204"/>
      <c r="AS51" s="1204"/>
      <c r="AT51" s="1204"/>
      <c r="AU51" s="1204"/>
      <c r="AV51" s="1204"/>
      <c r="AW51" s="1204"/>
      <c r="AX51" s="1204"/>
      <c r="AY51" s="1204"/>
      <c r="AZ51" s="1204"/>
      <c r="BA51" s="1204"/>
      <c r="BB51" s="1204" t="s">
        <v>597</v>
      </c>
      <c r="BC51" s="1204"/>
      <c r="BD51" s="1204"/>
      <c r="BE51" s="1204"/>
      <c r="BF51" s="1204"/>
      <c r="BG51" s="1204"/>
      <c r="BH51" s="1204"/>
      <c r="BI51" s="1204"/>
      <c r="BJ51" s="1204"/>
      <c r="BK51" s="1204"/>
      <c r="BL51" s="1204"/>
      <c r="BM51" s="1204"/>
      <c r="BN51" s="1204"/>
      <c r="BO51" s="1204"/>
      <c r="BP51" s="1203">
        <v>15.9</v>
      </c>
      <c r="BQ51" s="1203"/>
      <c r="BR51" s="1203"/>
      <c r="BS51" s="1203"/>
      <c r="BT51" s="1203"/>
      <c r="BU51" s="1203"/>
      <c r="BV51" s="1203"/>
      <c r="BW51" s="1203"/>
      <c r="BX51" s="1203">
        <v>9.6</v>
      </c>
      <c r="BY51" s="1203"/>
      <c r="BZ51" s="1203"/>
      <c r="CA51" s="1203"/>
      <c r="CB51" s="1203"/>
      <c r="CC51" s="1203"/>
      <c r="CD51" s="1203"/>
      <c r="CE51" s="1203"/>
      <c r="CF51" s="1203">
        <v>15.1</v>
      </c>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604</v>
      </c>
      <c r="BC53" s="1204"/>
      <c r="BD53" s="1204"/>
      <c r="BE53" s="1204"/>
      <c r="BF53" s="1204"/>
      <c r="BG53" s="1204"/>
      <c r="BH53" s="1204"/>
      <c r="BI53" s="1204"/>
      <c r="BJ53" s="1204"/>
      <c r="BK53" s="1204"/>
      <c r="BL53" s="1204"/>
      <c r="BM53" s="1204"/>
      <c r="BN53" s="1204"/>
      <c r="BO53" s="1204"/>
      <c r="BP53" s="1203">
        <v>38.5</v>
      </c>
      <c r="BQ53" s="1203"/>
      <c r="BR53" s="1203"/>
      <c r="BS53" s="1203"/>
      <c r="BT53" s="1203"/>
      <c r="BU53" s="1203"/>
      <c r="BV53" s="1203"/>
      <c r="BW53" s="1203"/>
      <c r="BX53" s="1203">
        <v>41.6</v>
      </c>
      <c r="BY53" s="1203"/>
      <c r="BZ53" s="1203"/>
      <c r="CA53" s="1203"/>
      <c r="CB53" s="1203"/>
      <c r="CC53" s="1203"/>
      <c r="CD53" s="1203"/>
      <c r="CE53" s="1203"/>
      <c r="CF53" s="1203">
        <v>40.5</v>
      </c>
      <c r="CG53" s="1203"/>
      <c r="CH53" s="1203"/>
      <c r="CI53" s="1203"/>
      <c r="CJ53" s="1203"/>
      <c r="CK53" s="1203"/>
      <c r="CL53" s="1203"/>
      <c r="CM53" s="1203"/>
      <c r="CN53" s="1203">
        <v>42.4</v>
      </c>
      <c r="CO53" s="1203"/>
      <c r="CP53" s="1203"/>
      <c r="CQ53" s="1203"/>
      <c r="CR53" s="1203"/>
      <c r="CS53" s="1203"/>
      <c r="CT53" s="1203"/>
      <c r="CU53" s="1203"/>
      <c r="CV53" s="1203">
        <v>44.9</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598</v>
      </c>
      <c r="AO55" s="1205"/>
      <c r="AP55" s="1205"/>
      <c r="AQ55" s="1205"/>
      <c r="AR55" s="1205"/>
      <c r="AS55" s="1205"/>
      <c r="AT55" s="1205"/>
      <c r="AU55" s="1205"/>
      <c r="AV55" s="1205"/>
      <c r="AW55" s="1205"/>
      <c r="AX55" s="1205"/>
      <c r="AY55" s="1205"/>
      <c r="AZ55" s="1205"/>
      <c r="BA55" s="1205"/>
      <c r="BB55" s="1204" t="s">
        <v>597</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604</v>
      </c>
      <c r="BC57" s="1204"/>
      <c r="BD57" s="1204"/>
      <c r="BE57" s="1204"/>
      <c r="BF57" s="1204"/>
      <c r="BG57" s="1204"/>
      <c r="BH57" s="1204"/>
      <c r="BI57" s="1204"/>
      <c r="BJ57" s="1204"/>
      <c r="BK57" s="1204"/>
      <c r="BL57" s="1204"/>
      <c r="BM57" s="1204"/>
      <c r="BN57" s="1204"/>
      <c r="BO57" s="1204"/>
      <c r="BP57" s="1203">
        <v>61.8</v>
      </c>
      <c r="BQ57" s="1203"/>
      <c r="BR57" s="1203"/>
      <c r="BS57" s="1203"/>
      <c r="BT57" s="1203"/>
      <c r="BU57" s="1203"/>
      <c r="BV57" s="1203"/>
      <c r="BW57" s="1203"/>
      <c r="BX57" s="1203">
        <v>63.1</v>
      </c>
      <c r="BY57" s="1203"/>
      <c r="BZ57" s="1203"/>
      <c r="CA57" s="1203"/>
      <c r="CB57" s="1203"/>
      <c r="CC57" s="1203"/>
      <c r="CD57" s="1203"/>
      <c r="CE57" s="1203"/>
      <c r="CF57" s="1203">
        <v>62.2</v>
      </c>
      <c r="CG57" s="1203"/>
      <c r="CH57" s="1203"/>
      <c r="CI57" s="1203"/>
      <c r="CJ57" s="1203"/>
      <c r="CK57" s="1203"/>
      <c r="CL57" s="1203"/>
      <c r="CM57" s="1203"/>
      <c r="CN57" s="1203">
        <v>62.9</v>
      </c>
      <c r="CO57" s="1203"/>
      <c r="CP57" s="1203"/>
      <c r="CQ57" s="1203"/>
      <c r="CR57" s="1203"/>
      <c r="CS57" s="1203"/>
      <c r="CT57" s="1203"/>
      <c r="CU57" s="1203"/>
      <c r="CV57" s="1203">
        <v>62.9</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603</v>
      </c>
    </row>
    <row r="64" spans="1:109" ht="13.5" x14ac:dyDescent="0.15">
      <c r="B64" s="259"/>
      <c r="G64" s="1233"/>
      <c r="I64" s="1235"/>
      <c r="J64" s="1235"/>
      <c r="K64" s="1235"/>
      <c r="L64" s="1235"/>
      <c r="M64" s="1235"/>
      <c r="N64" s="1234"/>
      <c r="AM64" s="1233"/>
      <c r="AN64" s="1233" t="s">
        <v>602</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601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600</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557</v>
      </c>
      <c r="BQ72" s="1205"/>
      <c r="BR72" s="1205"/>
      <c r="BS72" s="1205"/>
      <c r="BT72" s="1205"/>
      <c r="BU72" s="1205"/>
      <c r="BV72" s="1205"/>
      <c r="BW72" s="1205"/>
      <c r="BX72" s="1205" t="s">
        <v>558</v>
      </c>
      <c r="BY72" s="1205"/>
      <c r="BZ72" s="1205"/>
      <c r="CA72" s="1205"/>
      <c r="CB72" s="1205"/>
      <c r="CC72" s="1205"/>
      <c r="CD72" s="1205"/>
      <c r="CE72" s="1205"/>
      <c r="CF72" s="1205" t="s">
        <v>559</v>
      </c>
      <c r="CG72" s="1205"/>
      <c r="CH72" s="1205"/>
      <c r="CI72" s="1205"/>
      <c r="CJ72" s="1205"/>
      <c r="CK72" s="1205"/>
      <c r="CL72" s="1205"/>
      <c r="CM72" s="1205"/>
      <c r="CN72" s="1205" t="s">
        <v>560</v>
      </c>
      <c r="CO72" s="1205"/>
      <c r="CP72" s="1205"/>
      <c r="CQ72" s="1205"/>
      <c r="CR72" s="1205"/>
      <c r="CS72" s="1205"/>
      <c r="CT72" s="1205"/>
      <c r="CU72" s="1205"/>
      <c r="CV72" s="1205" t="s">
        <v>561</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599</v>
      </c>
      <c r="AO73" s="1204"/>
      <c r="AP73" s="1204"/>
      <c r="AQ73" s="1204"/>
      <c r="AR73" s="1204"/>
      <c r="AS73" s="1204"/>
      <c r="AT73" s="1204"/>
      <c r="AU73" s="1204"/>
      <c r="AV73" s="1204"/>
      <c r="AW73" s="1204"/>
      <c r="AX73" s="1204"/>
      <c r="AY73" s="1204"/>
      <c r="AZ73" s="1204"/>
      <c r="BA73" s="1204"/>
      <c r="BB73" s="1204" t="s">
        <v>597</v>
      </c>
      <c r="BC73" s="1204"/>
      <c r="BD73" s="1204"/>
      <c r="BE73" s="1204"/>
      <c r="BF73" s="1204"/>
      <c r="BG73" s="1204"/>
      <c r="BH73" s="1204"/>
      <c r="BI73" s="1204"/>
      <c r="BJ73" s="1204"/>
      <c r="BK73" s="1204"/>
      <c r="BL73" s="1204"/>
      <c r="BM73" s="1204"/>
      <c r="BN73" s="1204"/>
      <c r="BO73" s="1204"/>
      <c r="BP73" s="1203">
        <v>15.9</v>
      </c>
      <c r="BQ73" s="1203"/>
      <c r="BR73" s="1203"/>
      <c r="BS73" s="1203"/>
      <c r="BT73" s="1203"/>
      <c r="BU73" s="1203"/>
      <c r="BV73" s="1203"/>
      <c r="BW73" s="1203"/>
      <c r="BX73" s="1203">
        <v>9.6</v>
      </c>
      <c r="BY73" s="1203"/>
      <c r="BZ73" s="1203"/>
      <c r="CA73" s="1203"/>
      <c r="CB73" s="1203"/>
      <c r="CC73" s="1203"/>
      <c r="CD73" s="1203"/>
      <c r="CE73" s="1203"/>
      <c r="CF73" s="1203">
        <v>15.1</v>
      </c>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596</v>
      </c>
      <c r="BC75" s="1204"/>
      <c r="BD75" s="1204"/>
      <c r="BE75" s="1204"/>
      <c r="BF75" s="1204"/>
      <c r="BG75" s="1204"/>
      <c r="BH75" s="1204"/>
      <c r="BI75" s="1204"/>
      <c r="BJ75" s="1204"/>
      <c r="BK75" s="1204"/>
      <c r="BL75" s="1204"/>
      <c r="BM75" s="1204"/>
      <c r="BN75" s="1204"/>
      <c r="BO75" s="1204"/>
      <c r="BP75" s="1203">
        <v>9.3000000000000007</v>
      </c>
      <c r="BQ75" s="1203"/>
      <c r="BR75" s="1203"/>
      <c r="BS75" s="1203"/>
      <c r="BT75" s="1203"/>
      <c r="BU75" s="1203"/>
      <c r="BV75" s="1203"/>
      <c r="BW75" s="1203"/>
      <c r="BX75" s="1203">
        <v>8.6</v>
      </c>
      <c r="BY75" s="1203"/>
      <c r="BZ75" s="1203"/>
      <c r="CA75" s="1203"/>
      <c r="CB75" s="1203"/>
      <c r="CC75" s="1203"/>
      <c r="CD75" s="1203"/>
      <c r="CE75" s="1203"/>
      <c r="CF75" s="1203">
        <v>8.5</v>
      </c>
      <c r="CG75" s="1203"/>
      <c r="CH75" s="1203"/>
      <c r="CI75" s="1203"/>
      <c r="CJ75" s="1203"/>
      <c r="CK75" s="1203"/>
      <c r="CL75" s="1203"/>
      <c r="CM75" s="1203"/>
      <c r="CN75" s="1203">
        <v>8.3000000000000007</v>
      </c>
      <c r="CO75" s="1203"/>
      <c r="CP75" s="1203"/>
      <c r="CQ75" s="1203"/>
      <c r="CR75" s="1203"/>
      <c r="CS75" s="1203"/>
      <c r="CT75" s="1203"/>
      <c r="CU75" s="1203"/>
      <c r="CV75" s="1203">
        <v>8.1999999999999993</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598</v>
      </c>
      <c r="AO77" s="1205"/>
      <c r="AP77" s="1205"/>
      <c r="AQ77" s="1205"/>
      <c r="AR77" s="1205"/>
      <c r="AS77" s="1205"/>
      <c r="AT77" s="1205"/>
      <c r="AU77" s="1205"/>
      <c r="AV77" s="1205"/>
      <c r="AW77" s="1205"/>
      <c r="AX77" s="1205"/>
      <c r="AY77" s="1205"/>
      <c r="AZ77" s="1205"/>
      <c r="BA77" s="1205"/>
      <c r="BB77" s="1204" t="s">
        <v>597</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596</v>
      </c>
      <c r="BC79" s="1204"/>
      <c r="BD79" s="1204"/>
      <c r="BE79" s="1204"/>
      <c r="BF79" s="1204"/>
      <c r="BG79" s="1204"/>
      <c r="BH79" s="1204"/>
      <c r="BI79" s="1204"/>
      <c r="BJ79" s="1204"/>
      <c r="BK79" s="1204"/>
      <c r="BL79" s="1204"/>
      <c r="BM79" s="1204"/>
      <c r="BN79" s="1204"/>
      <c r="BO79" s="1204"/>
      <c r="BP79" s="1203">
        <v>5.3</v>
      </c>
      <c r="BQ79" s="1203"/>
      <c r="BR79" s="1203"/>
      <c r="BS79" s="1203"/>
      <c r="BT79" s="1203"/>
      <c r="BU79" s="1203"/>
      <c r="BV79" s="1203"/>
      <c r="BW79" s="1203"/>
      <c r="BX79" s="1203">
        <v>5.8</v>
      </c>
      <c r="BY79" s="1203"/>
      <c r="BZ79" s="1203"/>
      <c r="CA79" s="1203"/>
      <c r="CB79" s="1203"/>
      <c r="CC79" s="1203"/>
      <c r="CD79" s="1203"/>
      <c r="CE79" s="1203"/>
      <c r="CF79" s="1203">
        <v>5.8</v>
      </c>
      <c r="CG79" s="1203"/>
      <c r="CH79" s="1203"/>
      <c r="CI79" s="1203"/>
      <c r="CJ79" s="1203"/>
      <c r="CK79" s="1203"/>
      <c r="CL79" s="1203"/>
      <c r="CM79" s="1203"/>
      <c r="CN79" s="1203">
        <v>6.1</v>
      </c>
      <c r="CO79" s="1203"/>
      <c r="CP79" s="1203"/>
      <c r="CQ79" s="1203"/>
      <c r="CR79" s="1203"/>
      <c r="CS79" s="1203"/>
      <c r="CT79" s="1203"/>
      <c r="CU79" s="1203"/>
      <c r="CV79" s="1203">
        <v>6.4</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QSV0YT2jr+itN6SWTDX/9rLXNSKuQfp8lQB8pxnI0PSCPJE61/MSUlW6f+nijN4BYXKEdK3EM3GlxEkRolCfcw==" saltValue="tHdGW+HVKgs49k0melIgE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6376B-6E09-419A-8406-76618384C68F}">
  <sheetPr>
    <pageSetUpPr fitToPage="1"/>
  </sheetPr>
  <dimension ref="A1:DR125"/>
  <sheetViews>
    <sheetView topLeftCell="A77" zoomScale="70" zoomScaleNormal="70" workbookViewId="0">
      <selection activeCell="BT15" sqref="BT1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504</v>
      </c>
    </row>
  </sheetData>
  <sheetProtection algorithmName="SHA-512" hashValue="HWYwOeOihxO+PZoCLOxUff6FW14Hwx2SV6eN9i+7mPDvGWtaMgs/dCvAUl97VkF0hEIvrnBvMLe4Ua7WRYFlRA==" saltValue="hPCSFYAeZ5okA/VvxzyC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0716F-2556-4C7A-B598-CE2336474DB0}">
  <sheetPr>
    <pageSetUpPr fitToPage="1"/>
  </sheetPr>
  <dimension ref="A1:DR125"/>
  <sheetViews>
    <sheetView topLeftCell="A83" zoomScale="70" zoomScaleNormal="70" workbookViewId="0">
      <selection activeCell="BT15" sqref="BT1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504</v>
      </c>
    </row>
  </sheetData>
  <sheetProtection algorithmName="SHA-512" hashValue="ktAt0YyjWSoUZSC0XtUlMRMfM447T8WLt4tK2LKOZGVEo/6uC9T/cUeKKq+r4dGs5aypqnNfCrGxp95QRGumog==" saltValue="LxuyP41fZtlFSTron44F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554</v>
      </c>
      <c r="G2" s="149"/>
      <c r="H2" s="150"/>
    </row>
    <row r="3" spans="1:8" x14ac:dyDescent="0.15">
      <c r="A3" s="146" t="s">
        <v>547</v>
      </c>
      <c r="B3" s="151"/>
      <c r="C3" s="152"/>
      <c r="D3" s="153">
        <v>1922228</v>
      </c>
      <c r="E3" s="154"/>
      <c r="F3" s="155">
        <v>228215</v>
      </c>
      <c r="G3" s="156"/>
      <c r="H3" s="157"/>
    </row>
    <row r="4" spans="1:8" x14ac:dyDescent="0.15">
      <c r="A4" s="158"/>
      <c r="B4" s="159"/>
      <c r="C4" s="160"/>
      <c r="D4" s="161">
        <v>157761</v>
      </c>
      <c r="E4" s="162"/>
      <c r="F4" s="163">
        <v>117571</v>
      </c>
      <c r="G4" s="164"/>
      <c r="H4" s="165"/>
    </row>
    <row r="5" spans="1:8" x14ac:dyDescent="0.15">
      <c r="A5" s="146" t="s">
        <v>549</v>
      </c>
      <c r="B5" s="151"/>
      <c r="C5" s="152"/>
      <c r="D5" s="153">
        <v>1916896</v>
      </c>
      <c r="E5" s="154"/>
      <c r="F5" s="155">
        <v>264232</v>
      </c>
      <c r="G5" s="156"/>
      <c r="H5" s="157"/>
    </row>
    <row r="6" spans="1:8" x14ac:dyDescent="0.15">
      <c r="A6" s="158"/>
      <c r="B6" s="159"/>
      <c r="C6" s="160"/>
      <c r="D6" s="161">
        <v>18489</v>
      </c>
      <c r="E6" s="162"/>
      <c r="F6" s="163">
        <v>133959</v>
      </c>
      <c r="G6" s="164"/>
      <c r="H6" s="165"/>
    </row>
    <row r="7" spans="1:8" x14ac:dyDescent="0.15">
      <c r="A7" s="146" t="s">
        <v>550</v>
      </c>
      <c r="B7" s="151"/>
      <c r="C7" s="152"/>
      <c r="D7" s="153">
        <v>3533949</v>
      </c>
      <c r="E7" s="154"/>
      <c r="F7" s="155">
        <v>263613</v>
      </c>
      <c r="G7" s="156"/>
      <c r="H7" s="157"/>
    </row>
    <row r="8" spans="1:8" x14ac:dyDescent="0.15">
      <c r="A8" s="158"/>
      <c r="B8" s="159"/>
      <c r="C8" s="160"/>
      <c r="D8" s="161">
        <v>473944</v>
      </c>
      <c r="E8" s="162"/>
      <c r="F8" s="163">
        <v>128823</v>
      </c>
      <c r="G8" s="164"/>
      <c r="H8" s="165"/>
    </row>
    <row r="9" spans="1:8" x14ac:dyDescent="0.15">
      <c r="A9" s="146" t="s">
        <v>551</v>
      </c>
      <c r="B9" s="151"/>
      <c r="C9" s="152"/>
      <c r="D9" s="153">
        <v>1984121</v>
      </c>
      <c r="E9" s="154"/>
      <c r="F9" s="155">
        <v>330026</v>
      </c>
      <c r="G9" s="156"/>
      <c r="H9" s="157"/>
    </row>
    <row r="10" spans="1:8" x14ac:dyDescent="0.15">
      <c r="A10" s="158"/>
      <c r="B10" s="159"/>
      <c r="C10" s="160"/>
      <c r="D10" s="161">
        <v>7323</v>
      </c>
      <c r="E10" s="162"/>
      <c r="F10" s="163">
        <v>141075</v>
      </c>
      <c r="G10" s="164"/>
      <c r="H10" s="165"/>
    </row>
    <row r="11" spans="1:8" x14ac:dyDescent="0.15">
      <c r="A11" s="146" t="s">
        <v>552</v>
      </c>
      <c r="B11" s="151"/>
      <c r="C11" s="152"/>
      <c r="D11" s="153">
        <v>1322081</v>
      </c>
      <c r="E11" s="154"/>
      <c r="F11" s="155">
        <v>278179</v>
      </c>
      <c r="G11" s="156"/>
      <c r="H11" s="157"/>
    </row>
    <row r="12" spans="1:8" x14ac:dyDescent="0.15">
      <c r="A12" s="158"/>
      <c r="B12" s="159"/>
      <c r="C12" s="166"/>
      <c r="D12" s="161">
        <v>21753</v>
      </c>
      <c r="E12" s="162"/>
      <c r="F12" s="163">
        <v>122182</v>
      </c>
      <c r="G12" s="164"/>
      <c r="H12" s="165"/>
    </row>
    <row r="13" spans="1:8" x14ac:dyDescent="0.15">
      <c r="A13" s="146"/>
      <c r="B13" s="151"/>
      <c r="C13" s="152"/>
      <c r="D13" s="153">
        <v>2135855</v>
      </c>
      <c r="E13" s="154"/>
      <c r="F13" s="155">
        <v>272853</v>
      </c>
      <c r="G13" s="167"/>
      <c r="H13" s="157"/>
    </row>
    <row r="14" spans="1:8" x14ac:dyDescent="0.15">
      <c r="A14" s="158"/>
      <c r="B14" s="159"/>
      <c r="C14" s="160"/>
      <c r="D14" s="161">
        <v>135854</v>
      </c>
      <c r="E14" s="162"/>
      <c r="F14" s="163">
        <v>128722</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3.44</v>
      </c>
      <c r="C19" s="168">
        <f>ROUND(VALUE(SUBSTITUTE(実質収支比率等に係る経年分析!G$48,"▲","-")),2)</f>
        <v>17.82</v>
      </c>
      <c r="D19" s="168">
        <f>ROUND(VALUE(SUBSTITUTE(実質収支比率等に係る経年分析!H$48,"▲","-")),2)</f>
        <v>3.67</v>
      </c>
      <c r="E19" s="168">
        <f>ROUND(VALUE(SUBSTITUTE(実質収支比率等に係る経年分析!I$48,"▲","-")),2)</f>
        <v>9.27</v>
      </c>
      <c r="F19" s="168">
        <f>ROUND(VALUE(SUBSTITUTE(実質収支比率等に係る経年分析!J$48,"▲","-")),2)</f>
        <v>11.48</v>
      </c>
    </row>
    <row r="20" spans="1:11" x14ac:dyDescent="0.15">
      <c r="A20" s="168" t="s">
        <v>57</v>
      </c>
      <c r="B20" s="168">
        <f>ROUND(VALUE(SUBSTITUTE(実質収支比率等に係る経年分析!F$47,"▲","-")),2)</f>
        <v>29.78</v>
      </c>
      <c r="C20" s="168">
        <f>ROUND(VALUE(SUBSTITUTE(実質収支比率等に係る経年分析!G$47,"▲","-")),2)</f>
        <v>29.65</v>
      </c>
      <c r="D20" s="168">
        <f>ROUND(VALUE(SUBSTITUTE(実質収支比率等に係る経年分析!H$47,"▲","-")),2)</f>
        <v>26.99</v>
      </c>
      <c r="E20" s="168">
        <f>ROUND(VALUE(SUBSTITUTE(実質収支比率等に係る経年分析!I$47,"▲","-")),2)</f>
        <v>45.6</v>
      </c>
      <c r="F20" s="168">
        <f>ROUND(VALUE(SUBSTITUTE(実質収支比率等に係る経年分析!J$47,"▲","-")),2)</f>
        <v>49.34</v>
      </c>
    </row>
    <row r="21" spans="1:11" x14ac:dyDescent="0.15">
      <c r="A21" s="168" t="s">
        <v>58</v>
      </c>
      <c r="B21" s="168">
        <f>IF(ISNUMBER(VALUE(SUBSTITUTE(実質収支比率等に係る経年分析!F$49,"▲","-"))),ROUND(VALUE(SUBSTITUTE(実質収支比率等に係る経年分析!F$49,"▲","-")),2),NA())</f>
        <v>-17.04</v>
      </c>
      <c r="C21" s="168">
        <f>IF(ISNUMBER(VALUE(SUBSTITUTE(実質収支比率等に係る経年分析!G$49,"▲","-"))),ROUND(VALUE(SUBSTITUTE(実質収支比率等に係る経年分析!G$49,"▲","-")),2),NA())</f>
        <v>15.62</v>
      </c>
      <c r="D21" s="168">
        <f>IF(ISNUMBER(VALUE(SUBSTITUTE(実質収支比率等に係る経年分析!H$49,"▲","-"))),ROUND(VALUE(SUBSTITUTE(実質収支比率等に係る経年分析!H$49,"▲","-")),2),NA())</f>
        <v>-13.99</v>
      </c>
      <c r="E21" s="168">
        <f>IF(ISNUMBER(VALUE(SUBSTITUTE(実質収支比率等に係る経年分析!I$49,"▲","-"))),ROUND(VALUE(SUBSTITUTE(実質収支比率等に係る経年分析!I$49,"▲","-")),2),NA())</f>
        <v>27.33</v>
      </c>
      <c r="F21" s="168">
        <f>IF(ISNUMBER(VALUE(SUBSTITUTE(実質収支比率等に係る経年分析!J$49,"▲","-"))),ROUND(VALUE(SUBSTITUTE(実質収支比率等に係る経年分析!J$49,"▲","-")),2),NA())</f>
        <v>10.34</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港湾特別会計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4.66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1.1000000000000001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3.3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歯科特別会計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月桃特別会計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0.28000000000000003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15">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0.94</v>
      </c>
    </row>
    <row r="35" spans="1:16" x14ac:dyDescent="0.15">
      <c r="A35" s="169" t="str">
        <f>IF(連結実質赤字比率に係る赤字・黒字の構成分析!C$35="",NA(),連結実質赤字比率に係る赤字・黒字の構成分析!C$35)</f>
        <v>簡易水道特別会計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5.44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10.8</v>
      </c>
    </row>
    <row r="39" spans="1:16" x14ac:dyDescent="0.15">
      <c r="A39" s="142" t="s">
        <v>62</v>
      </c>
    </row>
    <row r="40" spans="1:16" x14ac:dyDescent="0.15">
      <c r="A40" s="170"/>
      <c r="B40" s="170" t="e">
        <f>#REF!</f>
        <v>#REF!</v>
      </c>
      <c r="C40" s="170"/>
      <c r="D40" s="170"/>
      <c r="E40" s="170" t="e">
        <f>#REF!</f>
        <v>#REF!</v>
      </c>
      <c r="F40" s="170"/>
      <c r="G40" s="170"/>
      <c r="H40" s="170" t="e">
        <f>#REF!</f>
        <v>#REF!</v>
      </c>
      <c r="I40" s="170"/>
      <c r="J40" s="170"/>
      <c r="K40" s="170" t="e">
        <f>#REF!</f>
        <v>#REF!</v>
      </c>
      <c r="L40" s="170"/>
      <c r="M40" s="170"/>
      <c r="N40" s="170" t="e">
        <f>#REF!</f>
        <v>#REF!</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t="e">
        <f>#REF!</f>
        <v>#REF!</v>
      </c>
      <c r="E42" s="170"/>
      <c r="F42" s="170"/>
      <c r="G42" s="170" t="e">
        <f>#REF!</f>
        <v>#REF!</v>
      </c>
      <c r="H42" s="170"/>
      <c r="I42" s="170"/>
      <c r="J42" s="170" t="e">
        <f>#REF!</f>
        <v>#REF!</v>
      </c>
      <c r="K42" s="170"/>
      <c r="L42" s="170"/>
      <c r="M42" s="170" t="e">
        <f>#REF!</f>
        <v>#REF!</v>
      </c>
      <c r="N42" s="170"/>
      <c r="O42" s="170"/>
      <c r="P42" s="170" t="e">
        <f>#REF!</f>
        <v>#REF!</v>
      </c>
    </row>
    <row r="43" spans="1:16" x14ac:dyDescent="0.15">
      <c r="A43" s="170" t="s">
        <v>66</v>
      </c>
      <c r="B43" s="170" t="e">
        <f>#REF!</f>
        <v>#REF!</v>
      </c>
      <c r="C43" s="170"/>
      <c r="D43" s="170"/>
      <c r="E43" s="170" t="e">
        <f>#REF!</f>
        <v>#REF!</v>
      </c>
      <c r="F43" s="170"/>
      <c r="G43" s="170"/>
      <c r="H43" s="170" t="e">
        <f>#REF!</f>
        <v>#REF!</v>
      </c>
      <c r="I43" s="170"/>
      <c r="J43" s="170"/>
      <c r="K43" s="170" t="e">
        <f>#REF!</f>
        <v>#REF!</v>
      </c>
      <c r="L43" s="170"/>
      <c r="M43" s="170"/>
      <c r="N43" s="170" t="e">
        <f>#REF!</f>
        <v>#REF!</v>
      </c>
      <c r="O43" s="170"/>
      <c r="P43" s="170"/>
    </row>
    <row r="44" spans="1:16" x14ac:dyDescent="0.15">
      <c r="A44" s="170" t="s">
        <v>67</v>
      </c>
      <c r="B44" s="170" t="e">
        <f>#REF!</f>
        <v>#REF!</v>
      </c>
      <c r="C44" s="170"/>
      <c r="D44" s="170"/>
      <c r="E44" s="170" t="e">
        <f>#REF!</f>
        <v>#REF!</v>
      </c>
      <c r="F44" s="170"/>
      <c r="G44" s="170"/>
      <c r="H44" s="170" t="e">
        <f>#REF!</f>
        <v>#REF!</v>
      </c>
      <c r="I44" s="170"/>
      <c r="J44" s="170"/>
      <c r="K44" s="170" t="e">
        <f>#REF!</f>
        <v>#REF!</v>
      </c>
      <c r="L44" s="170"/>
      <c r="M44" s="170"/>
      <c r="N44" s="170" t="e">
        <f>#REF!</f>
        <v>#REF!</v>
      </c>
      <c r="O44" s="170"/>
      <c r="P44" s="170"/>
    </row>
    <row r="45" spans="1:16" x14ac:dyDescent="0.15">
      <c r="A45" s="170" t="s">
        <v>68</v>
      </c>
      <c r="B45" s="170" t="e">
        <f>#REF!</f>
        <v>#REF!</v>
      </c>
      <c r="C45" s="170"/>
      <c r="D45" s="170"/>
      <c r="E45" s="170" t="e">
        <f>#REF!</f>
        <v>#REF!</v>
      </c>
      <c r="F45" s="170"/>
      <c r="G45" s="170"/>
      <c r="H45" s="170" t="e">
        <f>#REF!</f>
        <v>#REF!</v>
      </c>
      <c r="I45" s="170"/>
      <c r="J45" s="170"/>
      <c r="K45" s="170" t="e">
        <f>#REF!</f>
        <v>#REF!</v>
      </c>
      <c r="L45" s="170"/>
      <c r="M45" s="170"/>
      <c r="N45" s="170" t="e">
        <f>#REF!</f>
        <v>#REF!</v>
      </c>
      <c r="O45" s="170"/>
      <c r="P45" s="170"/>
    </row>
    <row r="46" spans="1:16" x14ac:dyDescent="0.15">
      <c r="A46" s="170" t="s">
        <v>69</v>
      </c>
      <c r="B46" s="170" t="e">
        <f>#REF!</f>
        <v>#REF!</v>
      </c>
      <c r="C46" s="170"/>
      <c r="D46" s="170"/>
      <c r="E46" s="170" t="e">
        <f>#REF!</f>
        <v>#REF!</v>
      </c>
      <c r="F46" s="170"/>
      <c r="G46" s="170"/>
      <c r="H46" s="170" t="e">
        <f>#REF!</f>
        <v>#REF!</v>
      </c>
      <c r="I46" s="170"/>
      <c r="J46" s="170"/>
      <c r="K46" s="170" t="e">
        <f>#REF!</f>
        <v>#REF!</v>
      </c>
      <c r="L46" s="170"/>
      <c r="M46" s="170"/>
      <c r="N46" s="170" t="e">
        <f>#REF!</f>
        <v>#REF!</v>
      </c>
      <c r="O46" s="170"/>
      <c r="P46" s="170"/>
    </row>
    <row r="47" spans="1:16" x14ac:dyDescent="0.15">
      <c r="A47" s="170" t="s">
        <v>70</v>
      </c>
      <c r="B47" s="170" t="e">
        <f>#REF!</f>
        <v>#REF!</v>
      </c>
      <c r="C47" s="170"/>
      <c r="D47" s="170"/>
      <c r="E47" s="170" t="e">
        <f>#REF!</f>
        <v>#REF!</v>
      </c>
      <c r="F47" s="170"/>
      <c r="G47" s="170"/>
      <c r="H47" s="170" t="e">
        <f>#REF!</f>
        <v>#REF!</v>
      </c>
      <c r="I47" s="170"/>
      <c r="J47" s="170"/>
      <c r="K47" s="170" t="e">
        <f>#REF!</f>
        <v>#REF!</v>
      </c>
      <c r="L47" s="170"/>
      <c r="M47" s="170"/>
      <c r="N47" s="170" t="e">
        <f>#REF!</f>
        <v>#REF!</v>
      </c>
      <c r="O47" s="170"/>
      <c r="P47" s="170"/>
    </row>
    <row r="48" spans="1:16" x14ac:dyDescent="0.15">
      <c r="A48" s="170" t="s">
        <v>71</v>
      </c>
      <c r="B48" s="170" t="e">
        <f>#REF!</f>
        <v>#REF!</v>
      </c>
      <c r="C48" s="170"/>
      <c r="D48" s="170"/>
      <c r="E48" s="170" t="e">
        <f>#REF!</f>
        <v>#REF!</v>
      </c>
      <c r="F48" s="170"/>
      <c r="G48" s="170"/>
      <c r="H48" s="170" t="e">
        <f>#REF!</f>
        <v>#REF!</v>
      </c>
      <c r="I48" s="170"/>
      <c r="J48" s="170"/>
      <c r="K48" s="170" t="e">
        <f>#REF!</f>
        <v>#REF!</v>
      </c>
      <c r="L48" s="170"/>
      <c r="M48" s="170"/>
      <c r="N48" s="170" t="e">
        <f>#REF!</f>
        <v>#REF!</v>
      </c>
      <c r="O48" s="170"/>
      <c r="P48" s="170"/>
    </row>
    <row r="49" spans="1:16" x14ac:dyDescent="0.15">
      <c r="A49" s="170" t="s">
        <v>72</v>
      </c>
      <c r="B49" s="170" t="e">
        <f>#REF!</f>
        <v>#REF!</v>
      </c>
      <c r="C49" s="170"/>
      <c r="D49" s="170"/>
      <c r="E49" s="170" t="e">
        <f>#REF!</f>
        <v>#REF!</v>
      </c>
      <c r="F49" s="170"/>
      <c r="G49" s="170"/>
      <c r="H49" s="170" t="e">
        <f>#REF!</f>
        <v>#REF!</v>
      </c>
      <c r="I49" s="170"/>
      <c r="J49" s="170"/>
      <c r="K49" s="170" t="e">
        <f>#REF!</f>
        <v>#REF!</v>
      </c>
      <c r="L49" s="170"/>
      <c r="M49" s="170"/>
      <c r="N49" s="170" t="e">
        <f>#REF!</f>
        <v>#REF!</v>
      </c>
      <c r="O49" s="170"/>
      <c r="P49" s="170"/>
    </row>
    <row r="50" spans="1:16" x14ac:dyDescent="0.15">
      <c r="A50" s="170" t="s">
        <v>73</v>
      </c>
      <c r="B50" s="170" t="e">
        <f>NA()</f>
        <v>#N/A</v>
      </c>
      <c r="C50" s="170" t="e">
        <f>IF(ISNUMBER(#REF!),#REF!,NA())</f>
        <v>#N/A</v>
      </c>
      <c r="D50" s="170" t="e">
        <f>NA()</f>
        <v>#N/A</v>
      </c>
      <c r="E50" s="170" t="e">
        <f>NA()</f>
        <v>#N/A</v>
      </c>
      <c r="F50" s="170" t="e">
        <f>IF(ISNUMBER(#REF!),#REF!,NA())</f>
        <v>#N/A</v>
      </c>
      <c r="G50" s="170" t="e">
        <f>NA()</f>
        <v>#N/A</v>
      </c>
      <c r="H50" s="170" t="e">
        <f>NA()</f>
        <v>#N/A</v>
      </c>
      <c r="I50" s="170" t="e">
        <f>IF(ISNUMBER(#REF!),#REF!,NA())</f>
        <v>#N/A</v>
      </c>
      <c r="J50" s="170" t="e">
        <f>NA()</f>
        <v>#N/A</v>
      </c>
      <c r="K50" s="170" t="e">
        <f>NA()</f>
        <v>#N/A</v>
      </c>
      <c r="L50" s="170" t="e">
        <f>IF(ISNUMBER(#REF!),#REF!,NA())</f>
        <v>#N/A</v>
      </c>
      <c r="M50" s="170" t="e">
        <f>NA()</f>
        <v>#N/A</v>
      </c>
      <c r="N50" s="170" t="e">
        <f>NA()</f>
        <v>#N/A</v>
      </c>
      <c r="O50" s="170" t="e">
        <f>IF(ISNUMBER(#REF!),#REF!,NA())</f>
        <v>#N/A</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2013</v>
      </c>
      <c r="E56" s="169"/>
      <c r="F56" s="169"/>
      <c r="G56" s="169">
        <f>'将来負担比率（分子）の構造'!J$52</f>
        <v>1956</v>
      </c>
      <c r="H56" s="169"/>
      <c r="I56" s="169"/>
      <c r="J56" s="169">
        <f>'将来負担比率（分子）の構造'!K$52</f>
        <v>2122</v>
      </c>
      <c r="K56" s="169"/>
      <c r="L56" s="169"/>
      <c r="M56" s="169">
        <f>'将来負担比率（分子）の構造'!L$52</f>
        <v>2277</v>
      </c>
      <c r="N56" s="169"/>
      <c r="O56" s="169"/>
      <c r="P56" s="169">
        <f>'将来負担比率（分子）の構造'!M$52</f>
        <v>2073</v>
      </c>
    </row>
    <row r="57" spans="1:16" x14ac:dyDescent="0.15">
      <c r="A57" s="169" t="s">
        <v>44</v>
      </c>
      <c r="B57" s="169"/>
      <c r="C57" s="169"/>
      <c r="D57" s="169">
        <f>'将来負担比率（分子）の構造'!I$51</f>
        <v>177</v>
      </c>
      <c r="E57" s="169"/>
      <c r="F57" s="169"/>
      <c r="G57" s="169">
        <f>'将来負担比率（分子）の構造'!J$51</f>
        <v>185</v>
      </c>
      <c r="H57" s="169"/>
      <c r="I57" s="169"/>
      <c r="J57" s="169">
        <f>'将来負担比率（分子）の構造'!K$51</f>
        <v>224</v>
      </c>
      <c r="K57" s="169"/>
      <c r="L57" s="169"/>
      <c r="M57" s="169">
        <f>'将来負担比率（分子）の構造'!L$51</f>
        <v>419</v>
      </c>
      <c r="N57" s="169"/>
      <c r="O57" s="169"/>
      <c r="P57" s="169">
        <f>'将来負担比率（分子）の構造'!M$51</f>
        <v>28</v>
      </c>
    </row>
    <row r="58" spans="1:16" x14ac:dyDescent="0.15">
      <c r="A58" s="169" t="s">
        <v>43</v>
      </c>
      <c r="B58" s="169"/>
      <c r="C58" s="169"/>
      <c r="D58" s="169">
        <f>'将来負担比率（分子）の構造'!I$50</f>
        <v>575</v>
      </c>
      <c r="E58" s="169"/>
      <c r="F58" s="169"/>
      <c r="G58" s="169">
        <f>'将来負担比率（分子）の構造'!J$50</f>
        <v>586</v>
      </c>
      <c r="H58" s="169"/>
      <c r="I58" s="169"/>
      <c r="J58" s="169">
        <f>'将来負担比率（分子）の構造'!K$50</f>
        <v>634</v>
      </c>
      <c r="K58" s="169"/>
      <c r="L58" s="169"/>
      <c r="M58" s="169">
        <f>'将来負担比率（分子）の構造'!L$50</f>
        <v>845</v>
      </c>
      <c r="N58" s="169"/>
      <c r="O58" s="169"/>
      <c r="P58" s="169">
        <f>'将来負担比率（分子）の構造'!M$50</f>
        <v>893</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154</v>
      </c>
      <c r="C62" s="169"/>
      <c r="D62" s="169"/>
      <c r="E62" s="169">
        <f>'将来負担比率（分子）の構造'!J$45</f>
        <v>140</v>
      </c>
      <c r="F62" s="169"/>
      <c r="G62" s="169"/>
      <c r="H62" s="169">
        <f>'将来負担比率（分子）の構造'!K$45</f>
        <v>147</v>
      </c>
      <c r="I62" s="169"/>
      <c r="J62" s="169"/>
      <c r="K62" s="169">
        <f>'将来負担比率（分子）の構造'!L$45</f>
        <v>164</v>
      </c>
      <c r="L62" s="169"/>
      <c r="M62" s="169"/>
      <c r="N62" s="169" t="str">
        <f>'将来負担比率（分子）の構造'!M$45</f>
        <v>-</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26</v>
      </c>
      <c r="C64" s="169"/>
      <c r="D64" s="169"/>
      <c r="E64" s="169">
        <f>'将来負担比率（分子）の構造'!J$43</f>
        <v>35</v>
      </c>
      <c r="F64" s="169"/>
      <c r="G64" s="169"/>
      <c r="H64" s="169">
        <f>'将来負担比率（分子）の構造'!K$43</f>
        <v>32</v>
      </c>
      <c r="I64" s="169"/>
      <c r="J64" s="169"/>
      <c r="K64" s="169">
        <f>'将来負担比率（分子）の構造'!L$43</f>
        <v>76</v>
      </c>
      <c r="L64" s="169"/>
      <c r="M64" s="169"/>
      <c r="N64" s="169">
        <f>'将来負担比率（分子）の構造'!M$43</f>
        <v>97</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2672</v>
      </c>
      <c r="C66" s="169"/>
      <c r="D66" s="169"/>
      <c r="E66" s="169">
        <f>'将来負担比率（分子）の構造'!J$41</f>
        <v>2605</v>
      </c>
      <c r="F66" s="169"/>
      <c r="G66" s="169"/>
      <c r="H66" s="169">
        <f>'将来負担比率（分子）の構造'!K$41</f>
        <v>2889</v>
      </c>
      <c r="I66" s="169"/>
      <c r="J66" s="169"/>
      <c r="K66" s="169">
        <f>'将来負担比率（分子）の構造'!L$41</f>
        <v>3071</v>
      </c>
      <c r="L66" s="169"/>
      <c r="M66" s="169"/>
      <c r="N66" s="169">
        <f>'将来負担比率（分子）の構造'!M$41</f>
        <v>2799</v>
      </c>
      <c r="O66" s="169"/>
      <c r="P66" s="169"/>
    </row>
    <row r="67" spans="1:16" x14ac:dyDescent="0.15">
      <c r="A67" s="169" t="s">
        <v>77</v>
      </c>
      <c r="B67" s="169" t="e">
        <f>NA()</f>
        <v>#N/A</v>
      </c>
      <c r="C67" s="169">
        <f>IF(ISNUMBER('将来負担比率（分子）の構造'!I$53), IF('将来負担比率（分子）の構造'!I$53 &lt; 0, 0, '将来負担比率（分子）の構造'!I$53), NA())</f>
        <v>87</v>
      </c>
      <c r="D67" s="169" t="e">
        <f>NA()</f>
        <v>#N/A</v>
      </c>
      <c r="E67" s="169" t="e">
        <f>NA()</f>
        <v>#N/A</v>
      </c>
      <c r="F67" s="169">
        <f>IF(ISNUMBER('将来負担比率（分子）の構造'!J$53), IF('将来負担比率（分子）の構造'!J$53 &lt; 0, 0, '将来負担比率（分子）の構造'!J$53), NA())</f>
        <v>54</v>
      </c>
      <c r="G67" s="169" t="e">
        <f>NA()</f>
        <v>#N/A</v>
      </c>
      <c r="H67" s="169" t="e">
        <f>NA()</f>
        <v>#N/A</v>
      </c>
      <c r="I67" s="169">
        <f>IF(ISNUMBER('将来負担比率（分子）の構造'!K$53), IF('将来負担比率（分子）の構造'!K$53 &lt; 0, 0, '将来負担比率（分子）の構造'!K$53), NA())</f>
        <v>89</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224</v>
      </c>
      <c r="C72" s="173">
        <f>基金残高に係る経年分析!G55</f>
        <v>421</v>
      </c>
      <c r="D72" s="173">
        <f>基金残高に係る経年分析!H55</f>
        <v>466</v>
      </c>
    </row>
    <row r="73" spans="1:16" x14ac:dyDescent="0.15">
      <c r="A73" s="172" t="s">
        <v>80</v>
      </c>
      <c r="B73" s="173">
        <f>基金残高に係る経年分析!F56</f>
        <v>3</v>
      </c>
      <c r="C73" s="173">
        <f>基金残高に係る経年分析!G56</f>
        <v>3</v>
      </c>
      <c r="D73" s="173">
        <f>基金残高に係る経年分析!H56</f>
        <v>3</v>
      </c>
    </row>
    <row r="74" spans="1:16" x14ac:dyDescent="0.15">
      <c r="A74" s="172" t="s">
        <v>81</v>
      </c>
      <c r="B74" s="173">
        <f>基金残高に係る経年分析!F57</f>
        <v>407</v>
      </c>
      <c r="C74" s="173">
        <f>基金残高に係る経年分析!G57</f>
        <v>422</v>
      </c>
      <c r="D74" s="173">
        <f>基金残高に係る経年分析!H57</f>
        <v>424</v>
      </c>
    </row>
  </sheetData>
  <sheetProtection algorithmName="SHA-512" hashValue="EkV7cbRKWpf1k1nFMTQa4RPDtAn5Hycr2Hnzb5nqXPOil1Wm61lNnZzy1lzuECuDiYWfs00Ee9VkVQKZ7W5hAQ==" saltValue="W1hYK7vptgpintmI7i0K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zoomScale="60" zoomScaleNormal="6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217</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218</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219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220</v>
      </c>
      <c r="S4" s="667"/>
      <c r="T4" s="667"/>
      <c r="U4" s="667"/>
      <c r="V4" s="667"/>
      <c r="W4" s="667"/>
      <c r="X4" s="667"/>
      <c r="Y4" s="668"/>
      <c r="Z4" s="666" t="s">
        <v>221</v>
      </c>
      <c r="AA4" s="667"/>
      <c r="AB4" s="667"/>
      <c r="AC4" s="668"/>
      <c r="AD4" s="666" t="s">
        <v>222</v>
      </c>
      <c r="AE4" s="667"/>
      <c r="AF4" s="667"/>
      <c r="AG4" s="667"/>
      <c r="AH4" s="667"/>
      <c r="AI4" s="667"/>
      <c r="AJ4" s="667"/>
      <c r="AK4" s="668"/>
      <c r="AL4" s="666" t="s">
        <v>221</v>
      </c>
      <c r="AM4" s="667"/>
      <c r="AN4" s="667"/>
      <c r="AO4" s="668"/>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6" t="s">
        <v>226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227</v>
      </c>
      <c r="C5" s="664"/>
      <c r="D5" s="664"/>
      <c r="E5" s="664"/>
      <c r="F5" s="664"/>
      <c r="G5" s="664"/>
      <c r="H5" s="664"/>
      <c r="I5" s="664"/>
      <c r="J5" s="664"/>
      <c r="K5" s="664"/>
      <c r="L5" s="664"/>
      <c r="M5" s="664"/>
      <c r="N5" s="664"/>
      <c r="O5" s="664"/>
      <c r="P5" s="664"/>
      <c r="Q5" s="665"/>
      <c r="R5" s="660">
        <v>89801</v>
      </c>
      <c r="S5" s="661"/>
      <c r="T5" s="661"/>
      <c r="U5" s="661"/>
      <c r="V5" s="661"/>
      <c r="W5" s="661"/>
      <c r="X5" s="661"/>
      <c r="Y5" s="689"/>
      <c r="Z5" s="702">
        <v>3.5</v>
      </c>
      <c r="AA5" s="702"/>
      <c r="AB5" s="702"/>
      <c r="AC5" s="702"/>
      <c r="AD5" s="703">
        <v>89801</v>
      </c>
      <c r="AE5" s="703"/>
      <c r="AF5" s="703"/>
      <c r="AG5" s="703"/>
      <c r="AH5" s="703"/>
      <c r="AI5" s="703"/>
      <c r="AJ5" s="703"/>
      <c r="AK5" s="703"/>
      <c r="AL5" s="690">
        <v>9.4</v>
      </c>
      <c r="AM5" s="672"/>
      <c r="AN5" s="672"/>
      <c r="AO5" s="691"/>
      <c r="AP5" s="663" t="s">
        <v>228</v>
      </c>
      <c r="AQ5" s="664"/>
      <c r="AR5" s="664"/>
      <c r="AS5" s="664"/>
      <c r="AT5" s="664"/>
      <c r="AU5" s="664"/>
      <c r="AV5" s="664"/>
      <c r="AW5" s="664"/>
      <c r="AX5" s="664"/>
      <c r="AY5" s="664"/>
      <c r="AZ5" s="664"/>
      <c r="BA5" s="664"/>
      <c r="BB5" s="664"/>
      <c r="BC5" s="664"/>
      <c r="BD5" s="664"/>
      <c r="BE5" s="664"/>
      <c r="BF5" s="665"/>
      <c r="BG5" s="608">
        <v>89801</v>
      </c>
      <c r="BH5" s="609"/>
      <c r="BI5" s="609"/>
      <c r="BJ5" s="609"/>
      <c r="BK5" s="609"/>
      <c r="BL5" s="609"/>
      <c r="BM5" s="609"/>
      <c r="BN5" s="610"/>
      <c r="BO5" s="646">
        <v>100</v>
      </c>
      <c r="BP5" s="646"/>
      <c r="BQ5" s="646"/>
      <c r="BR5" s="646"/>
      <c r="BS5" s="647" t="s">
        <v>145</v>
      </c>
      <c r="BT5" s="647"/>
      <c r="BU5" s="647"/>
      <c r="BV5" s="647"/>
      <c r="BW5" s="647"/>
      <c r="BX5" s="647"/>
      <c r="BY5" s="647"/>
      <c r="BZ5" s="647"/>
      <c r="CA5" s="647"/>
      <c r="CB5" s="682"/>
      <c r="CD5" s="666" t="s">
        <v>223</v>
      </c>
      <c r="CE5" s="667"/>
      <c r="CF5" s="667"/>
      <c r="CG5" s="667"/>
      <c r="CH5" s="667"/>
      <c r="CI5" s="667"/>
      <c r="CJ5" s="667"/>
      <c r="CK5" s="667"/>
      <c r="CL5" s="667"/>
      <c r="CM5" s="667"/>
      <c r="CN5" s="667"/>
      <c r="CO5" s="667"/>
      <c r="CP5" s="667"/>
      <c r="CQ5" s="668"/>
      <c r="CR5" s="666" t="s">
        <v>229</v>
      </c>
      <c r="CS5" s="667"/>
      <c r="CT5" s="667"/>
      <c r="CU5" s="667"/>
      <c r="CV5" s="667"/>
      <c r="CW5" s="667"/>
      <c r="CX5" s="667"/>
      <c r="CY5" s="668"/>
      <c r="CZ5" s="666" t="s">
        <v>221</v>
      </c>
      <c r="DA5" s="667"/>
      <c r="DB5" s="667"/>
      <c r="DC5" s="668"/>
      <c r="DD5" s="666" t="s">
        <v>230</v>
      </c>
      <c r="DE5" s="667"/>
      <c r="DF5" s="667"/>
      <c r="DG5" s="667"/>
      <c r="DH5" s="667"/>
      <c r="DI5" s="667"/>
      <c r="DJ5" s="667"/>
      <c r="DK5" s="667"/>
      <c r="DL5" s="667"/>
      <c r="DM5" s="667"/>
      <c r="DN5" s="667"/>
      <c r="DO5" s="667"/>
      <c r="DP5" s="668"/>
      <c r="DQ5" s="666" t="s">
        <v>231</v>
      </c>
      <c r="DR5" s="667"/>
      <c r="DS5" s="667"/>
      <c r="DT5" s="667"/>
      <c r="DU5" s="667"/>
      <c r="DV5" s="667"/>
      <c r="DW5" s="667"/>
      <c r="DX5" s="667"/>
      <c r="DY5" s="667"/>
      <c r="DZ5" s="667"/>
      <c r="EA5" s="667"/>
      <c r="EB5" s="667"/>
      <c r="EC5" s="668"/>
    </row>
    <row r="6" spans="2:143" ht="11.25" customHeight="1" x14ac:dyDescent="0.15">
      <c r="B6" s="605" t="s">
        <v>232</v>
      </c>
      <c r="C6" s="606"/>
      <c r="D6" s="606"/>
      <c r="E6" s="606"/>
      <c r="F6" s="606"/>
      <c r="G6" s="606"/>
      <c r="H6" s="606"/>
      <c r="I6" s="606"/>
      <c r="J6" s="606"/>
      <c r="K6" s="606"/>
      <c r="L6" s="606"/>
      <c r="M6" s="606"/>
      <c r="N6" s="606"/>
      <c r="O6" s="606"/>
      <c r="P6" s="606"/>
      <c r="Q6" s="607"/>
      <c r="R6" s="608">
        <v>12048</v>
      </c>
      <c r="S6" s="609"/>
      <c r="T6" s="609"/>
      <c r="U6" s="609"/>
      <c r="V6" s="609"/>
      <c r="W6" s="609"/>
      <c r="X6" s="609"/>
      <c r="Y6" s="610"/>
      <c r="Z6" s="646">
        <v>0.5</v>
      </c>
      <c r="AA6" s="646"/>
      <c r="AB6" s="646"/>
      <c r="AC6" s="646"/>
      <c r="AD6" s="647">
        <v>12048</v>
      </c>
      <c r="AE6" s="647"/>
      <c r="AF6" s="647"/>
      <c r="AG6" s="647"/>
      <c r="AH6" s="647"/>
      <c r="AI6" s="647"/>
      <c r="AJ6" s="647"/>
      <c r="AK6" s="647"/>
      <c r="AL6" s="611">
        <v>1.3</v>
      </c>
      <c r="AM6" s="612"/>
      <c r="AN6" s="612"/>
      <c r="AO6" s="648"/>
      <c r="AP6" s="605" t="s">
        <v>233</v>
      </c>
      <c r="AQ6" s="606"/>
      <c r="AR6" s="606"/>
      <c r="AS6" s="606"/>
      <c r="AT6" s="606"/>
      <c r="AU6" s="606"/>
      <c r="AV6" s="606"/>
      <c r="AW6" s="606"/>
      <c r="AX6" s="606"/>
      <c r="AY6" s="606"/>
      <c r="AZ6" s="606"/>
      <c r="BA6" s="606"/>
      <c r="BB6" s="606"/>
      <c r="BC6" s="606"/>
      <c r="BD6" s="606"/>
      <c r="BE6" s="606"/>
      <c r="BF6" s="607"/>
      <c r="BG6" s="608">
        <v>89801</v>
      </c>
      <c r="BH6" s="609"/>
      <c r="BI6" s="609"/>
      <c r="BJ6" s="609"/>
      <c r="BK6" s="609"/>
      <c r="BL6" s="609"/>
      <c r="BM6" s="609"/>
      <c r="BN6" s="610"/>
      <c r="BO6" s="646">
        <v>100</v>
      </c>
      <c r="BP6" s="646"/>
      <c r="BQ6" s="646"/>
      <c r="BR6" s="646"/>
      <c r="BS6" s="647" t="s">
        <v>128</v>
      </c>
      <c r="BT6" s="647"/>
      <c r="BU6" s="647"/>
      <c r="BV6" s="647"/>
      <c r="BW6" s="647"/>
      <c r="BX6" s="647"/>
      <c r="BY6" s="647"/>
      <c r="BZ6" s="647"/>
      <c r="CA6" s="647"/>
      <c r="CB6" s="682"/>
      <c r="CD6" s="663" t="s">
        <v>234</v>
      </c>
      <c r="CE6" s="664"/>
      <c r="CF6" s="664"/>
      <c r="CG6" s="664"/>
      <c r="CH6" s="664"/>
      <c r="CI6" s="664"/>
      <c r="CJ6" s="664"/>
      <c r="CK6" s="664"/>
      <c r="CL6" s="664"/>
      <c r="CM6" s="664"/>
      <c r="CN6" s="664"/>
      <c r="CO6" s="664"/>
      <c r="CP6" s="664"/>
      <c r="CQ6" s="665"/>
      <c r="CR6" s="608">
        <v>28796</v>
      </c>
      <c r="CS6" s="609"/>
      <c r="CT6" s="609"/>
      <c r="CU6" s="609"/>
      <c r="CV6" s="609"/>
      <c r="CW6" s="609"/>
      <c r="CX6" s="609"/>
      <c r="CY6" s="610"/>
      <c r="CZ6" s="690">
        <v>1.2</v>
      </c>
      <c r="DA6" s="672"/>
      <c r="DB6" s="672"/>
      <c r="DC6" s="692"/>
      <c r="DD6" s="614" t="s">
        <v>145</v>
      </c>
      <c r="DE6" s="609"/>
      <c r="DF6" s="609"/>
      <c r="DG6" s="609"/>
      <c r="DH6" s="609"/>
      <c r="DI6" s="609"/>
      <c r="DJ6" s="609"/>
      <c r="DK6" s="609"/>
      <c r="DL6" s="609"/>
      <c r="DM6" s="609"/>
      <c r="DN6" s="609"/>
      <c r="DO6" s="609"/>
      <c r="DP6" s="610"/>
      <c r="DQ6" s="614">
        <v>28796</v>
      </c>
      <c r="DR6" s="609"/>
      <c r="DS6" s="609"/>
      <c r="DT6" s="609"/>
      <c r="DU6" s="609"/>
      <c r="DV6" s="609"/>
      <c r="DW6" s="609"/>
      <c r="DX6" s="609"/>
      <c r="DY6" s="609"/>
      <c r="DZ6" s="609"/>
      <c r="EA6" s="609"/>
      <c r="EB6" s="609"/>
      <c r="EC6" s="645"/>
    </row>
    <row r="7" spans="2:143" ht="11.25" customHeight="1" x14ac:dyDescent="0.15">
      <c r="B7" s="605" t="s">
        <v>235</v>
      </c>
      <c r="C7" s="606"/>
      <c r="D7" s="606"/>
      <c r="E7" s="606"/>
      <c r="F7" s="606"/>
      <c r="G7" s="606"/>
      <c r="H7" s="606"/>
      <c r="I7" s="606"/>
      <c r="J7" s="606"/>
      <c r="K7" s="606"/>
      <c r="L7" s="606"/>
      <c r="M7" s="606"/>
      <c r="N7" s="606"/>
      <c r="O7" s="606"/>
      <c r="P7" s="606"/>
      <c r="Q7" s="607"/>
      <c r="R7" s="608">
        <v>22</v>
      </c>
      <c r="S7" s="609"/>
      <c r="T7" s="609"/>
      <c r="U7" s="609"/>
      <c r="V7" s="609"/>
      <c r="W7" s="609"/>
      <c r="X7" s="609"/>
      <c r="Y7" s="610"/>
      <c r="Z7" s="646">
        <v>0</v>
      </c>
      <c r="AA7" s="646"/>
      <c r="AB7" s="646"/>
      <c r="AC7" s="646"/>
      <c r="AD7" s="647">
        <v>22</v>
      </c>
      <c r="AE7" s="647"/>
      <c r="AF7" s="647"/>
      <c r="AG7" s="647"/>
      <c r="AH7" s="647"/>
      <c r="AI7" s="647"/>
      <c r="AJ7" s="647"/>
      <c r="AK7" s="647"/>
      <c r="AL7" s="611">
        <v>0</v>
      </c>
      <c r="AM7" s="612"/>
      <c r="AN7" s="612"/>
      <c r="AO7" s="648"/>
      <c r="AP7" s="605" t="s">
        <v>236</v>
      </c>
      <c r="AQ7" s="606"/>
      <c r="AR7" s="606"/>
      <c r="AS7" s="606"/>
      <c r="AT7" s="606"/>
      <c r="AU7" s="606"/>
      <c r="AV7" s="606"/>
      <c r="AW7" s="606"/>
      <c r="AX7" s="606"/>
      <c r="AY7" s="606"/>
      <c r="AZ7" s="606"/>
      <c r="BA7" s="606"/>
      <c r="BB7" s="606"/>
      <c r="BC7" s="606"/>
      <c r="BD7" s="606"/>
      <c r="BE7" s="606"/>
      <c r="BF7" s="607"/>
      <c r="BG7" s="608">
        <v>46937</v>
      </c>
      <c r="BH7" s="609"/>
      <c r="BI7" s="609"/>
      <c r="BJ7" s="609"/>
      <c r="BK7" s="609"/>
      <c r="BL7" s="609"/>
      <c r="BM7" s="609"/>
      <c r="BN7" s="610"/>
      <c r="BO7" s="646">
        <v>52.3</v>
      </c>
      <c r="BP7" s="646"/>
      <c r="BQ7" s="646"/>
      <c r="BR7" s="646"/>
      <c r="BS7" s="647" t="s">
        <v>145</v>
      </c>
      <c r="BT7" s="647"/>
      <c r="BU7" s="647"/>
      <c r="BV7" s="647"/>
      <c r="BW7" s="647"/>
      <c r="BX7" s="647"/>
      <c r="BY7" s="647"/>
      <c r="BZ7" s="647"/>
      <c r="CA7" s="647"/>
      <c r="CB7" s="682"/>
      <c r="CD7" s="605" t="s">
        <v>237</v>
      </c>
      <c r="CE7" s="606"/>
      <c r="CF7" s="606"/>
      <c r="CG7" s="606"/>
      <c r="CH7" s="606"/>
      <c r="CI7" s="606"/>
      <c r="CJ7" s="606"/>
      <c r="CK7" s="606"/>
      <c r="CL7" s="606"/>
      <c r="CM7" s="606"/>
      <c r="CN7" s="606"/>
      <c r="CO7" s="606"/>
      <c r="CP7" s="606"/>
      <c r="CQ7" s="607"/>
      <c r="CR7" s="608">
        <v>760043</v>
      </c>
      <c r="CS7" s="609"/>
      <c r="CT7" s="609"/>
      <c r="CU7" s="609"/>
      <c r="CV7" s="609"/>
      <c r="CW7" s="609"/>
      <c r="CX7" s="609"/>
      <c r="CY7" s="610"/>
      <c r="CZ7" s="646">
        <v>31.8</v>
      </c>
      <c r="DA7" s="646"/>
      <c r="DB7" s="646"/>
      <c r="DC7" s="646"/>
      <c r="DD7" s="614">
        <v>111706</v>
      </c>
      <c r="DE7" s="609"/>
      <c r="DF7" s="609"/>
      <c r="DG7" s="609"/>
      <c r="DH7" s="609"/>
      <c r="DI7" s="609"/>
      <c r="DJ7" s="609"/>
      <c r="DK7" s="609"/>
      <c r="DL7" s="609"/>
      <c r="DM7" s="609"/>
      <c r="DN7" s="609"/>
      <c r="DO7" s="609"/>
      <c r="DP7" s="610"/>
      <c r="DQ7" s="614">
        <v>484132</v>
      </c>
      <c r="DR7" s="609"/>
      <c r="DS7" s="609"/>
      <c r="DT7" s="609"/>
      <c r="DU7" s="609"/>
      <c r="DV7" s="609"/>
      <c r="DW7" s="609"/>
      <c r="DX7" s="609"/>
      <c r="DY7" s="609"/>
      <c r="DZ7" s="609"/>
      <c r="EA7" s="609"/>
      <c r="EB7" s="609"/>
      <c r="EC7" s="645"/>
    </row>
    <row r="8" spans="2:143" ht="11.25" customHeight="1" x14ac:dyDescent="0.15">
      <c r="B8" s="605" t="s">
        <v>238</v>
      </c>
      <c r="C8" s="606"/>
      <c r="D8" s="606"/>
      <c r="E8" s="606"/>
      <c r="F8" s="606"/>
      <c r="G8" s="606"/>
      <c r="H8" s="606"/>
      <c r="I8" s="606"/>
      <c r="J8" s="606"/>
      <c r="K8" s="606"/>
      <c r="L8" s="606"/>
      <c r="M8" s="606"/>
      <c r="N8" s="606"/>
      <c r="O8" s="606"/>
      <c r="P8" s="606"/>
      <c r="Q8" s="607"/>
      <c r="R8" s="608">
        <v>214</v>
      </c>
      <c r="S8" s="609"/>
      <c r="T8" s="609"/>
      <c r="U8" s="609"/>
      <c r="V8" s="609"/>
      <c r="W8" s="609"/>
      <c r="X8" s="609"/>
      <c r="Y8" s="610"/>
      <c r="Z8" s="646">
        <v>0</v>
      </c>
      <c r="AA8" s="646"/>
      <c r="AB8" s="646"/>
      <c r="AC8" s="646"/>
      <c r="AD8" s="647">
        <v>214</v>
      </c>
      <c r="AE8" s="647"/>
      <c r="AF8" s="647"/>
      <c r="AG8" s="647"/>
      <c r="AH8" s="647"/>
      <c r="AI8" s="647"/>
      <c r="AJ8" s="647"/>
      <c r="AK8" s="647"/>
      <c r="AL8" s="611">
        <v>0</v>
      </c>
      <c r="AM8" s="612"/>
      <c r="AN8" s="612"/>
      <c r="AO8" s="648"/>
      <c r="AP8" s="605" t="s">
        <v>239</v>
      </c>
      <c r="AQ8" s="606"/>
      <c r="AR8" s="606"/>
      <c r="AS8" s="606"/>
      <c r="AT8" s="606"/>
      <c r="AU8" s="606"/>
      <c r="AV8" s="606"/>
      <c r="AW8" s="606"/>
      <c r="AX8" s="606"/>
      <c r="AY8" s="606"/>
      <c r="AZ8" s="606"/>
      <c r="BA8" s="606"/>
      <c r="BB8" s="606"/>
      <c r="BC8" s="606"/>
      <c r="BD8" s="606"/>
      <c r="BE8" s="606"/>
      <c r="BF8" s="607"/>
      <c r="BG8" s="608">
        <v>1216</v>
      </c>
      <c r="BH8" s="609"/>
      <c r="BI8" s="609"/>
      <c r="BJ8" s="609"/>
      <c r="BK8" s="609"/>
      <c r="BL8" s="609"/>
      <c r="BM8" s="609"/>
      <c r="BN8" s="610"/>
      <c r="BO8" s="646">
        <v>1.4</v>
      </c>
      <c r="BP8" s="646"/>
      <c r="BQ8" s="646"/>
      <c r="BR8" s="646"/>
      <c r="BS8" s="647" t="s">
        <v>145</v>
      </c>
      <c r="BT8" s="647"/>
      <c r="BU8" s="647"/>
      <c r="BV8" s="647"/>
      <c r="BW8" s="647"/>
      <c r="BX8" s="647"/>
      <c r="BY8" s="647"/>
      <c r="BZ8" s="647"/>
      <c r="CA8" s="647"/>
      <c r="CB8" s="682"/>
      <c r="CD8" s="605" t="s">
        <v>240</v>
      </c>
      <c r="CE8" s="606"/>
      <c r="CF8" s="606"/>
      <c r="CG8" s="606"/>
      <c r="CH8" s="606"/>
      <c r="CI8" s="606"/>
      <c r="CJ8" s="606"/>
      <c r="CK8" s="606"/>
      <c r="CL8" s="606"/>
      <c r="CM8" s="606"/>
      <c r="CN8" s="606"/>
      <c r="CO8" s="606"/>
      <c r="CP8" s="606"/>
      <c r="CQ8" s="607"/>
      <c r="CR8" s="608">
        <v>84274</v>
      </c>
      <c r="CS8" s="609"/>
      <c r="CT8" s="609"/>
      <c r="CU8" s="609"/>
      <c r="CV8" s="609"/>
      <c r="CW8" s="609"/>
      <c r="CX8" s="609"/>
      <c r="CY8" s="610"/>
      <c r="CZ8" s="646">
        <v>3.5</v>
      </c>
      <c r="DA8" s="646"/>
      <c r="DB8" s="646"/>
      <c r="DC8" s="646"/>
      <c r="DD8" s="614" t="s">
        <v>145</v>
      </c>
      <c r="DE8" s="609"/>
      <c r="DF8" s="609"/>
      <c r="DG8" s="609"/>
      <c r="DH8" s="609"/>
      <c r="DI8" s="609"/>
      <c r="DJ8" s="609"/>
      <c r="DK8" s="609"/>
      <c r="DL8" s="609"/>
      <c r="DM8" s="609"/>
      <c r="DN8" s="609"/>
      <c r="DO8" s="609"/>
      <c r="DP8" s="610"/>
      <c r="DQ8" s="614">
        <v>54279</v>
      </c>
      <c r="DR8" s="609"/>
      <c r="DS8" s="609"/>
      <c r="DT8" s="609"/>
      <c r="DU8" s="609"/>
      <c r="DV8" s="609"/>
      <c r="DW8" s="609"/>
      <c r="DX8" s="609"/>
      <c r="DY8" s="609"/>
      <c r="DZ8" s="609"/>
      <c r="EA8" s="609"/>
      <c r="EB8" s="609"/>
      <c r="EC8" s="645"/>
    </row>
    <row r="9" spans="2:143" ht="11.25" customHeight="1" x14ac:dyDescent="0.15">
      <c r="B9" s="605" t="s">
        <v>241</v>
      </c>
      <c r="C9" s="606"/>
      <c r="D9" s="606"/>
      <c r="E9" s="606"/>
      <c r="F9" s="606"/>
      <c r="G9" s="606"/>
      <c r="H9" s="606"/>
      <c r="I9" s="606"/>
      <c r="J9" s="606"/>
      <c r="K9" s="606"/>
      <c r="L9" s="606"/>
      <c r="M9" s="606"/>
      <c r="N9" s="606"/>
      <c r="O9" s="606"/>
      <c r="P9" s="606"/>
      <c r="Q9" s="607"/>
      <c r="R9" s="608">
        <v>209</v>
      </c>
      <c r="S9" s="609"/>
      <c r="T9" s="609"/>
      <c r="U9" s="609"/>
      <c r="V9" s="609"/>
      <c r="W9" s="609"/>
      <c r="X9" s="609"/>
      <c r="Y9" s="610"/>
      <c r="Z9" s="646">
        <v>0</v>
      </c>
      <c r="AA9" s="646"/>
      <c r="AB9" s="646"/>
      <c r="AC9" s="646"/>
      <c r="AD9" s="647">
        <v>209</v>
      </c>
      <c r="AE9" s="647"/>
      <c r="AF9" s="647"/>
      <c r="AG9" s="647"/>
      <c r="AH9" s="647"/>
      <c r="AI9" s="647"/>
      <c r="AJ9" s="647"/>
      <c r="AK9" s="647"/>
      <c r="AL9" s="611">
        <v>0</v>
      </c>
      <c r="AM9" s="612"/>
      <c r="AN9" s="612"/>
      <c r="AO9" s="648"/>
      <c r="AP9" s="605" t="s">
        <v>242</v>
      </c>
      <c r="AQ9" s="606"/>
      <c r="AR9" s="606"/>
      <c r="AS9" s="606"/>
      <c r="AT9" s="606"/>
      <c r="AU9" s="606"/>
      <c r="AV9" s="606"/>
      <c r="AW9" s="606"/>
      <c r="AX9" s="606"/>
      <c r="AY9" s="606"/>
      <c r="AZ9" s="606"/>
      <c r="BA9" s="606"/>
      <c r="BB9" s="606"/>
      <c r="BC9" s="606"/>
      <c r="BD9" s="606"/>
      <c r="BE9" s="606"/>
      <c r="BF9" s="607"/>
      <c r="BG9" s="608">
        <v>41915</v>
      </c>
      <c r="BH9" s="609"/>
      <c r="BI9" s="609"/>
      <c r="BJ9" s="609"/>
      <c r="BK9" s="609"/>
      <c r="BL9" s="609"/>
      <c r="BM9" s="609"/>
      <c r="BN9" s="610"/>
      <c r="BO9" s="646">
        <v>46.7</v>
      </c>
      <c r="BP9" s="646"/>
      <c r="BQ9" s="646"/>
      <c r="BR9" s="646"/>
      <c r="BS9" s="647" t="s">
        <v>145</v>
      </c>
      <c r="BT9" s="647"/>
      <c r="BU9" s="647"/>
      <c r="BV9" s="647"/>
      <c r="BW9" s="647"/>
      <c r="BX9" s="647"/>
      <c r="BY9" s="647"/>
      <c r="BZ9" s="647"/>
      <c r="CA9" s="647"/>
      <c r="CB9" s="682"/>
      <c r="CD9" s="605" t="s">
        <v>243</v>
      </c>
      <c r="CE9" s="606"/>
      <c r="CF9" s="606"/>
      <c r="CG9" s="606"/>
      <c r="CH9" s="606"/>
      <c r="CI9" s="606"/>
      <c r="CJ9" s="606"/>
      <c r="CK9" s="606"/>
      <c r="CL9" s="606"/>
      <c r="CM9" s="606"/>
      <c r="CN9" s="606"/>
      <c r="CO9" s="606"/>
      <c r="CP9" s="606"/>
      <c r="CQ9" s="607"/>
      <c r="CR9" s="608">
        <v>108408</v>
      </c>
      <c r="CS9" s="609"/>
      <c r="CT9" s="609"/>
      <c r="CU9" s="609"/>
      <c r="CV9" s="609"/>
      <c r="CW9" s="609"/>
      <c r="CX9" s="609"/>
      <c r="CY9" s="610"/>
      <c r="CZ9" s="646">
        <v>4.5</v>
      </c>
      <c r="DA9" s="646"/>
      <c r="DB9" s="646"/>
      <c r="DC9" s="646"/>
      <c r="DD9" s="614">
        <v>10356</v>
      </c>
      <c r="DE9" s="609"/>
      <c r="DF9" s="609"/>
      <c r="DG9" s="609"/>
      <c r="DH9" s="609"/>
      <c r="DI9" s="609"/>
      <c r="DJ9" s="609"/>
      <c r="DK9" s="609"/>
      <c r="DL9" s="609"/>
      <c r="DM9" s="609"/>
      <c r="DN9" s="609"/>
      <c r="DO9" s="609"/>
      <c r="DP9" s="610"/>
      <c r="DQ9" s="614">
        <v>92173</v>
      </c>
      <c r="DR9" s="609"/>
      <c r="DS9" s="609"/>
      <c r="DT9" s="609"/>
      <c r="DU9" s="609"/>
      <c r="DV9" s="609"/>
      <c r="DW9" s="609"/>
      <c r="DX9" s="609"/>
      <c r="DY9" s="609"/>
      <c r="DZ9" s="609"/>
      <c r="EA9" s="609"/>
      <c r="EB9" s="609"/>
      <c r="EC9" s="645"/>
    </row>
    <row r="10" spans="2:143" ht="11.25" customHeight="1" x14ac:dyDescent="0.15">
      <c r="B10" s="605" t="s">
        <v>244</v>
      </c>
      <c r="C10" s="606"/>
      <c r="D10" s="606"/>
      <c r="E10" s="606"/>
      <c r="F10" s="606"/>
      <c r="G10" s="606"/>
      <c r="H10" s="606"/>
      <c r="I10" s="606"/>
      <c r="J10" s="606"/>
      <c r="K10" s="606"/>
      <c r="L10" s="606"/>
      <c r="M10" s="606"/>
      <c r="N10" s="606"/>
      <c r="O10" s="606"/>
      <c r="P10" s="606"/>
      <c r="Q10" s="607"/>
      <c r="R10" s="608" t="s">
        <v>128</v>
      </c>
      <c r="S10" s="609"/>
      <c r="T10" s="609"/>
      <c r="U10" s="609"/>
      <c r="V10" s="609"/>
      <c r="W10" s="609"/>
      <c r="X10" s="609"/>
      <c r="Y10" s="610"/>
      <c r="Z10" s="646" t="s">
        <v>128</v>
      </c>
      <c r="AA10" s="646"/>
      <c r="AB10" s="646"/>
      <c r="AC10" s="646"/>
      <c r="AD10" s="647" t="s">
        <v>145</v>
      </c>
      <c r="AE10" s="647"/>
      <c r="AF10" s="647"/>
      <c r="AG10" s="647"/>
      <c r="AH10" s="647"/>
      <c r="AI10" s="647"/>
      <c r="AJ10" s="647"/>
      <c r="AK10" s="647"/>
      <c r="AL10" s="611" t="s">
        <v>128</v>
      </c>
      <c r="AM10" s="612"/>
      <c r="AN10" s="612"/>
      <c r="AO10" s="648"/>
      <c r="AP10" s="605" t="s">
        <v>245</v>
      </c>
      <c r="AQ10" s="606"/>
      <c r="AR10" s="606"/>
      <c r="AS10" s="606"/>
      <c r="AT10" s="606"/>
      <c r="AU10" s="606"/>
      <c r="AV10" s="606"/>
      <c r="AW10" s="606"/>
      <c r="AX10" s="606"/>
      <c r="AY10" s="606"/>
      <c r="AZ10" s="606"/>
      <c r="BA10" s="606"/>
      <c r="BB10" s="606"/>
      <c r="BC10" s="606"/>
      <c r="BD10" s="606"/>
      <c r="BE10" s="606"/>
      <c r="BF10" s="607"/>
      <c r="BG10" s="608">
        <v>2903</v>
      </c>
      <c r="BH10" s="609"/>
      <c r="BI10" s="609"/>
      <c r="BJ10" s="609"/>
      <c r="BK10" s="609"/>
      <c r="BL10" s="609"/>
      <c r="BM10" s="609"/>
      <c r="BN10" s="610"/>
      <c r="BO10" s="646">
        <v>3.2</v>
      </c>
      <c r="BP10" s="646"/>
      <c r="BQ10" s="646"/>
      <c r="BR10" s="646"/>
      <c r="BS10" s="647" t="s">
        <v>128</v>
      </c>
      <c r="BT10" s="647"/>
      <c r="BU10" s="647"/>
      <c r="BV10" s="647"/>
      <c r="BW10" s="647"/>
      <c r="BX10" s="647"/>
      <c r="BY10" s="647"/>
      <c r="BZ10" s="647"/>
      <c r="CA10" s="647"/>
      <c r="CB10" s="682"/>
      <c r="CD10" s="605" t="s">
        <v>246</v>
      </c>
      <c r="CE10" s="606"/>
      <c r="CF10" s="606"/>
      <c r="CG10" s="606"/>
      <c r="CH10" s="606"/>
      <c r="CI10" s="606"/>
      <c r="CJ10" s="606"/>
      <c r="CK10" s="606"/>
      <c r="CL10" s="606"/>
      <c r="CM10" s="606"/>
      <c r="CN10" s="606"/>
      <c r="CO10" s="606"/>
      <c r="CP10" s="606"/>
      <c r="CQ10" s="607"/>
      <c r="CR10" s="608" t="s">
        <v>145</v>
      </c>
      <c r="CS10" s="609"/>
      <c r="CT10" s="609"/>
      <c r="CU10" s="609"/>
      <c r="CV10" s="609"/>
      <c r="CW10" s="609"/>
      <c r="CX10" s="609"/>
      <c r="CY10" s="610"/>
      <c r="CZ10" s="646" t="s">
        <v>128</v>
      </c>
      <c r="DA10" s="646"/>
      <c r="DB10" s="646"/>
      <c r="DC10" s="646"/>
      <c r="DD10" s="614" t="s">
        <v>145</v>
      </c>
      <c r="DE10" s="609"/>
      <c r="DF10" s="609"/>
      <c r="DG10" s="609"/>
      <c r="DH10" s="609"/>
      <c r="DI10" s="609"/>
      <c r="DJ10" s="609"/>
      <c r="DK10" s="609"/>
      <c r="DL10" s="609"/>
      <c r="DM10" s="609"/>
      <c r="DN10" s="609"/>
      <c r="DO10" s="609"/>
      <c r="DP10" s="610"/>
      <c r="DQ10" s="614" t="s">
        <v>128</v>
      </c>
      <c r="DR10" s="609"/>
      <c r="DS10" s="609"/>
      <c r="DT10" s="609"/>
      <c r="DU10" s="609"/>
      <c r="DV10" s="609"/>
      <c r="DW10" s="609"/>
      <c r="DX10" s="609"/>
      <c r="DY10" s="609"/>
      <c r="DZ10" s="609"/>
      <c r="EA10" s="609"/>
      <c r="EB10" s="609"/>
      <c r="EC10" s="645"/>
    </row>
    <row r="11" spans="2:143" ht="11.25" customHeight="1" x14ac:dyDescent="0.15">
      <c r="B11" s="605" t="s">
        <v>247</v>
      </c>
      <c r="C11" s="606"/>
      <c r="D11" s="606"/>
      <c r="E11" s="606"/>
      <c r="F11" s="606"/>
      <c r="G11" s="606"/>
      <c r="H11" s="606"/>
      <c r="I11" s="606"/>
      <c r="J11" s="606"/>
      <c r="K11" s="606"/>
      <c r="L11" s="606"/>
      <c r="M11" s="606"/>
      <c r="N11" s="606"/>
      <c r="O11" s="606"/>
      <c r="P11" s="606"/>
      <c r="Q11" s="607"/>
      <c r="R11" s="608">
        <v>14520</v>
      </c>
      <c r="S11" s="609"/>
      <c r="T11" s="609"/>
      <c r="U11" s="609"/>
      <c r="V11" s="609"/>
      <c r="W11" s="609"/>
      <c r="X11" s="609"/>
      <c r="Y11" s="610"/>
      <c r="Z11" s="611">
        <v>0.6</v>
      </c>
      <c r="AA11" s="612"/>
      <c r="AB11" s="612"/>
      <c r="AC11" s="613"/>
      <c r="AD11" s="614">
        <v>14520</v>
      </c>
      <c r="AE11" s="609"/>
      <c r="AF11" s="609"/>
      <c r="AG11" s="609"/>
      <c r="AH11" s="609"/>
      <c r="AI11" s="609"/>
      <c r="AJ11" s="609"/>
      <c r="AK11" s="610"/>
      <c r="AL11" s="611">
        <v>1.5</v>
      </c>
      <c r="AM11" s="612"/>
      <c r="AN11" s="612"/>
      <c r="AO11" s="648"/>
      <c r="AP11" s="605" t="s">
        <v>248</v>
      </c>
      <c r="AQ11" s="606"/>
      <c r="AR11" s="606"/>
      <c r="AS11" s="606"/>
      <c r="AT11" s="606"/>
      <c r="AU11" s="606"/>
      <c r="AV11" s="606"/>
      <c r="AW11" s="606"/>
      <c r="AX11" s="606"/>
      <c r="AY11" s="606"/>
      <c r="AZ11" s="606"/>
      <c r="BA11" s="606"/>
      <c r="BB11" s="606"/>
      <c r="BC11" s="606"/>
      <c r="BD11" s="606"/>
      <c r="BE11" s="606"/>
      <c r="BF11" s="607"/>
      <c r="BG11" s="608">
        <v>903</v>
      </c>
      <c r="BH11" s="609"/>
      <c r="BI11" s="609"/>
      <c r="BJ11" s="609"/>
      <c r="BK11" s="609"/>
      <c r="BL11" s="609"/>
      <c r="BM11" s="609"/>
      <c r="BN11" s="610"/>
      <c r="BO11" s="646">
        <v>1</v>
      </c>
      <c r="BP11" s="646"/>
      <c r="BQ11" s="646"/>
      <c r="BR11" s="646"/>
      <c r="BS11" s="647" t="s">
        <v>145</v>
      </c>
      <c r="BT11" s="647"/>
      <c r="BU11" s="647"/>
      <c r="BV11" s="647"/>
      <c r="BW11" s="647"/>
      <c r="BX11" s="647"/>
      <c r="BY11" s="647"/>
      <c r="BZ11" s="647"/>
      <c r="CA11" s="647"/>
      <c r="CB11" s="682"/>
      <c r="CD11" s="605" t="s">
        <v>249</v>
      </c>
      <c r="CE11" s="606"/>
      <c r="CF11" s="606"/>
      <c r="CG11" s="606"/>
      <c r="CH11" s="606"/>
      <c r="CI11" s="606"/>
      <c r="CJ11" s="606"/>
      <c r="CK11" s="606"/>
      <c r="CL11" s="606"/>
      <c r="CM11" s="606"/>
      <c r="CN11" s="606"/>
      <c r="CO11" s="606"/>
      <c r="CP11" s="606"/>
      <c r="CQ11" s="607"/>
      <c r="CR11" s="608">
        <v>615763</v>
      </c>
      <c r="CS11" s="609"/>
      <c r="CT11" s="609"/>
      <c r="CU11" s="609"/>
      <c r="CV11" s="609"/>
      <c r="CW11" s="609"/>
      <c r="CX11" s="609"/>
      <c r="CY11" s="610"/>
      <c r="CZ11" s="646">
        <v>25.7</v>
      </c>
      <c r="DA11" s="646"/>
      <c r="DB11" s="646"/>
      <c r="DC11" s="646"/>
      <c r="DD11" s="614">
        <v>503031</v>
      </c>
      <c r="DE11" s="609"/>
      <c r="DF11" s="609"/>
      <c r="DG11" s="609"/>
      <c r="DH11" s="609"/>
      <c r="DI11" s="609"/>
      <c r="DJ11" s="609"/>
      <c r="DK11" s="609"/>
      <c r="DL11" s="609"/>
      <c r="DM11" s="609"/>
      <c r="DN11" s="609"/>
      <c r="DO11" s="609"/>
      <c r="DP11" s="610"/>
      <c r="DQ11" s="614">
        <v>161064</v>
      </c>
      <c r="DR11" s="609"/>
      <c r="DS11" s="609"/>
      <c r="DT11" s="609"/>
      <c r="DU11" s="609"/>
      <c r="DV11" s="609"/>
      <c r="DW11" s="609"/>
      <c r="DX11" s="609"/>
      <c r="DY11" s="609"/>
      <c r="DZ11" s="609"/>
      <c r="EA11" s="609"/>
      <c r="EB11" s="609"/>
      <c r="EC11" s="645"/>
    </row>
    <row r="12" spans="2:143" ht="11.25" customHeight="1" x14ac:dyDescent="0.15">
      <c r="B12" s="605" t="s">
        <v>250</v>
      </c>
      <c r="C12" s="606"/>
      <c r="D12" s="606"/>
      <c r="E12" s="606"/>
      <c r="F12" s="606"/>
      <c r="G12" s="606"/>
      <c r="H12" s="606"/>
      <c r="I12" s="606"/>
      <c r="J12" s="606"/>
      <c r="K12" s="606"/>
      <c r="L12" s="606"/>
      <c r="M12" s="606"/>
      <c r="N12" s="606"/>
      <c r="O12" s="606"/>
      <c r="P12" s="606"/>
      <c r="Q12" s="607"/>
      <c r="R12" s="608" t="s">
        <v>128</v>
      </c>
      <c r="S12" s="609"/>
      <c r="T12" s="609"/>
      <c r="U12" s="609"/>
      <c r="V12" s="609"/>
      <c r="W12" s="609"/>
      <c r="X12" s="609"/>
      <c r="Y12" s="610"/>
      <c r="Z12" s="646" t="s">
        <v>128</v>
      </c>
      <c r="AA12" s="646"/>
      <c r="AB12" s="646"/>
      <c r="AC12" s="646"/>
      <c r="AD12" s="647" t="s">
        <v>145</v>
      </c>
      <c r="AE12" s="647"/>
      <c r="AF12" s="647"/>
      <c r="AG12" s="647"/>
      <c r="AH12" s="647"/>
      <c r="AI12" s="647"/>
      <c r="AJ12" s="647"/>
      <c r="AK12" s="647"/>
      <c r="AL12" s="611" t="s">
        <v>128</v>
      </c>
      <c r="AM12" s="612"/>
      <c r="AN12" s="612"/>
      <c r="AO12" s="648"/>
      <c r="AP12" s="605" t="s">
        <v>251</v>
      </c>
      <c r="AQ12" s="606"/>
      <c r="AR12" s="606"/>
      <c r="AS12" s="606"/>
      <c r="AT12" s="606"/>
      <c r="AU12" s="606"/>
      <c r="AV12" s="606"/>
      <c r="AW12" s="606"/>
      <c r="AX12" s="606"/>
      <c r="AY12" s="606"/>
      <c r="AZ12" s="606"/>
      <c r="BA12" s="606"/>
      <c r="BB12" s="606"/>
      <c r="BC12" s="606"/>
      <c r="BD12" s="606"/>
      <c r="BE12" s="606"/>
      <c r="BF12" s="607"/>
      <c r="BG12" s="608">
        <v>34085</v>
      </c>
      <c r="BH12" s="609"/>
      <c r="BI12" s="609"/>
      <c r="BJ12" s="609"/>
      <c r="BK12" s="609"/>
      <c r="BL12" s="609"/>
      <c r="BM12" s="609"/>
      <c r="BN12" s="610"/>
      <c r="BO12" s="646">
        <v>38</v>
      </c>
      <c r="BP12" s="646"/>
      <c r="BQ12" s="646"/>
      <c r="BR12" s="646"/>
      <c r="BS12" s="647" t="s">
        <v>145</v>
      </c>
      <c r="BT12" s="647"/>
      <c r="BU12" s="647"/>
      <c r="BV12" s="647"/>
      <c r="BW12" s="647"/>
      <c r="BX12" s="647"/>
      <c r="BY12" s="647"/>
      <c r="BZ12" s="647"/>
      <c r="CA12" s="647"/>
      <c r="CB12" s="682"/>
      <c r="CD12" s="605" t="s">
        <v>252</v>
      </c>
      <c r="CE12" s="606"/>
      <c r="CF12" s="606"/>
      <c r="CG12" s="606"/>
      <c r="CH12" s="606"/>
      <c r="CI12" s="606"/>
      <c r="CJ12" s="606"/>
      <c r="CK12" s="606"/>
      <c r="CL12" s="606"/>
      <c r="CM12" s="606"/>
      <c r="CN12" s="606"/>
      <c r="CO12" s="606"/>
      <c r="CP12" s="606"/>
      <c r="CQ12" s="607"/>
      <c r="CR12" s="608">
        <v>24018</v>
      </c>
      <c r="CS12" s="609"/>
      <c r="CT12" s="609"/>
      <c r="CU12" s="609"/>
      <c r="CV12" s="609"/>
      <c r="CW12" s="609"/>
      <c r="CX12" s="609"/>
      <c r="CY12" s="610"/>
      <c r="CZ12" s="646">
        <v>1</v>
      </c>
      <c r="DA12" s="646"/>
      <c r="DB12" s="646"/>
      <c r="DC12" s="646"/>
      <c r="DD12" s="614" t="s">
        <v>145</v>
      </c>
      <c r="DE12" s="609"/>
      <c r="DF12" s="609"/>
      <c r="DG12" s="609"/>
      <c r="DH12" s="609"/>
      <c r="DI12" s="609"/>
      <c r="DJ12" s="609"/>
      <c r="DK12" s="609"/>
      <c r="DL12" s="609"/>
      <c r="DM12" s="609"/>
      <c r="DN12" s="609"/>
      <c r="DO12" s="609"/>
      <c r="DP12" s="610"/>
      <c r="DQ12" s="614">
        <v>13018</v>
      </c>
      <c r="DR12" s="609"/>
      <c r="DS12" s="609"/>
      <c r="DT12" s="609"/>
      <c r="DU12" s="609"/>
      <c r="DV12" s="609"/>
      <c r="DW12" s="609"/>
      <c r="DX12" s="609"/>
      <c r="DY12" s="609"/>
      <c r="DZ12" s="609"/>
      <c r="EA12" s="609"/>
      <c r="EB12" s="609"/>
      <c r="EC12" s="645"/>
    </row>
    <row r="13" spans="2:143" ht="11.25" customHeight="1" x14ac:dyDescent="0.15">
      <c r="B13" s="605" t="s">
        <v>253</v>
      </c>
      <c r="C13" s="606"/>
      <c r="D13" s="606"/>
      <c r="E13" s="606"/>
      <c r="F13" s="606"/>
      <c r="G13" s="606"/>
      <c r="H13" s="606"/>
      <c r="I13" s="606"/>
      <c r="J13" s="606"/>
      <c r="K13" s="606"/>
      <c r="L13" s="606"/>
      <c r="M13" s="606"/>
      <c r="N13" s="606"/>
      <c r="O13" s="606"/>
      <c r="P13" s="606"/>
      <c r="Q13" s="607"/>
      <c r="R13" s="608" t="s">
        <v>145</v>
      </c>
      <c r="S13" s="609"/>
      <c r="T13" s="609"/>
      <c r="U13" s="609"/>
      <c r="V13" s="609"/>
      <c r="W13" s="609"/>
      <c r="X13" s="609"/>
      <c r="Y13" s="610"/>
      <c r="Z13" s="646" t="s">
        <v>145</v>
      </c>
      <c r="AA13" s="646"/>
      <c r="AB13" s="646"/>
      <c r="AC13" s="646"/>
      <c r="AD13" s="647" t="s">
        <v>145</v>
      </c>
      <c r="AE13" s="647"/>
      <c r="AF13" s="647"/>
      <c r="AG13" s="647"/>
      <c r="AH13" s="647"/>
      <c r="AI13" s="647"/>
      <c r="AJ13" s="647"/>
      <c r="AK13" s="647"/>
      <c r="AL13" s="611" t="s">
        <v>128</v>
      </c>
      <c r="AM13" s="612"/>
      <c r="AN13" s="612"/>
      <c r="AO13" s="648"/>
      <c r="AP13" s="605" t="s">
        <v>254</v>
      </c>
      <c r="AQ13" s="606"/>
      <c r="AR13" s="606"/>
      <c r="AS13" s="606"/>
      <c r="AT13" s="606"/>
      <c r="AU13" s="606"/>
      <c r="AV13" s="606"/>
      <c r="AW13" s="606"/>
      <c r="AX13" s="606"/>
      <c r="AY13" s="606"/>
      <c r="AZ13" s="606"/>
      <c r="BA13" s="606"/>
      <c r="BB13" s="606"/>
      <c r="BC13" s="606"/>
      <c r="BD13" s="606"/>
      <c r="BE13" s="606"/>
      <c r="BF13" s="607"/>
      <c r="BG13" s="608">
        <v>26101</v>
      </c>
      <c r="BH13" s="609"/>
      <c r="BI13" s="609"/>
      <c r="BJ13" s="609"/>
      <c r="BK13" s="609"/>
      <c r="BL13" s="609"/>
      <c r="BM13" s="609"/>
      <c r="BN13" s="610"/>
      <c r="BO13" s="646">
        <v>29.1</v>
      </c>
      <c r="BP13" s="646"/>
      <c r="BQ13" s="646"/>
      <c r="BR13" s="646"/>
      <c r="BS13" s="647" t="s">
        <v>145</v>
      </c>
      <c r="BT13" s="647"/>
      <c r="BU13" s="647"/>
      <c r="BV13" s="647"/>
      <c r="BW13" s="647"/>
      <c r="BX13" s="647"/>
      <c r="BY13" s="647"/>
      <c r="BZ13" s="647"/>
      <c r="CA13" s="647"/>
      <c r="CB13" s="682"/>
      <c r="CD13" s="605" t="s">
        <v>255</v>
      </c>
      <c r="CE13" s="606"/>
      <c r="CF13" s="606"/>
      <c r="CG13" s="606"/>
      <c r="CH13" s="606"/>
      <c r="CI13" s="606"/>
      <c r="CJ13" s="606"/>
      <c r="CK13" s="606"/>
      <c r="CL13" s="606"/>
      <c r="CM13" s="606"/>
      <c r="CN13" s="606"/>
      <c r="CO13" s="606"/>
      <c r="CP13" s="606"/>
      <c r="CQ13" s="607"/>
      <c r="CR13" s="608">
        <v>206503</v>
      </c>
      <c r="CS13" s="609"/>
      <c r="CT13" s="609"/>
      <c r="CU13" s="609"/>
      <c r="CV13" s="609"/>
      <c r="CW13" s="609"/>
      <c r="CX13" s="609"/>
      <c r="CY13" s="610"/>
      <c r="CZ13" s="646">
        <v>8.6</v>
      </c>
      <c r="DA13" s="646"/>
      <c r="DB13" s="646"/>
      <c r="DC13" s="646"/>
      <c r="DD13" s="614">
        <v>37221</v>
      </c>
      <c r="DE13" s="609"/>
      <c r="DF13" s="609"/>
      <c r="DG13" s="609"/>
      <c r="DH13" s="609"/>
      <c r="DI13" s="609"/>
      <c r="DJ13" s="609"/>
      <c r="DK13" s="609"/>
      <c r="DL13" s="609"/>
      <c r="DM13" s="609"/>
      <c r="DN13" s="609"/>
      <c r="DO13" s="609"/>
      <c r="DP13" s="610"/>
      <c r="DQ13" s="614">
        <v>39025</v>
      </c>
      <c r="DR13" s="609"/>
      <c r="DS13" s="609"/>
      <c r="DT13" s="609"/>
      <c r="DU13" s="609"/>
      <c r="DV13" s="609"/>
      <c r="DW13" s="609"/>
      <c r="DX13" s="609"/>
      <c r="DY13" s="609"/>
      <c r="DZ13" s="609"/>
      <c r="EA13" s="609"/>
      <c r="EB13" s="609"/>
      <c r="EC13" s="645"/>
    </row>
    <row r="14" spans="2:143" ht="11.25" customHeight="1" x14ac:dyDescent="0.15">
      <c r="B14" s="605" t="s">
        <v>256</v>
      </c>
      <c r="C14" s="606"/>
      <c r="D14" s="606"/>
      <c r="E14" s="606"/>
      <c r="F14" s="606"/>
      <c r="G14" s="606"/>
      <c r="H14" s="606"/>
      <c r="I14" s="606"/>
      <c r="J14" s="606"/>
      <c r="K14" s="606"/>
      <c r="L14" s="606"/>
      <c r="M14" s="606"/>
      <c r="N14" s="606"/>
      <c r="O14" s="606"/>
      <c r="P14" s="606"/>
      <c r="Q14" s="607"/>
      <c r="R14" s="608">
        <v>26</v>
      </c>
      <c r="S14" s="609"/>
      <c r="T14" s="609"/>
      <c r="U14" s="609"/>
      <c r="V14" s="609"/>
      <c r="W14" s="609"/>
      <c r="X14" s="609"/>
      <c r="Y14" s="610"/>
      <c r="Z14" s="646">
        <v>0</v>
      </c>
      <c r="AA14" s="646"/>
      <c r="AB14" s="646"/>
      <c r="AC14" s="646"/>
      <c r="AD14" s="647">
        <v>26</v>
      </c>
      <c r="AE14" s="647"/>
      <c r="AF14" s="647"/>
      <c r="AG14" s="647"/>
      <c r="AH14" s="647"/>
      <c r="AI14" s="647"/>
      <c r="AJ14" s="647"/>
      <c r="AK14" s="647"/>
      <c r="AL14" s="611">
        <v>0</v>
      </c>
      <c r="AM14" s="612"/>
      <c r="AN14" s="612"/>
      <c r="AO14" s="648"/>
      <c r="AP14" s="605" t="s">
        <v>257</v>
      </c>
      <c r="AQ14" s="606"/>
      <c r="AR14" s="606"/>
      <c r="AS14" s="606"/>
      <c r="AT14" s="606"/>
      <c r="AU14" s="606"/>
      <c r="AV14" s="606"/>
      <c r="AW14" s="606"/>
      <c r="AX14" s="606"/>
      <c r="AY14" s="606"/>
      <c r="AZ14" s="606"/>
      <c r="BA14" s="606"/>
      <c r="BB14" s="606"/>
      <c r="BC14" s="606"/>
      <c r="BD14" s="606"/>
      <c r="BE14" s="606"/>
      <c r="BF14" s="607"/>
      <c r="BG14" s="608">
        <v>3504</v>
      </c>
      <c r="BH14" s="609"/>
      <c r="BI14" s="609"/>
      <c r="BJ14" s="609"/>
      <c r="BK14" s="609"/>
      <c r="BL14" s="609"/>
      <c r="BM14" s="609"/>
      <c r="BN14" s="610"/>
      <c r="BO14" s="646">
        <v>3.9</v>
      </c>
      <c r="BP14" s="646"/>
      <c r="BQ14" s="646"/>
      <c r="BR14" s="646"/>
      <c r="BS14" s="647" t="s">
        <v>145</v>
      </c>
      <c r="BT14" s="647"/>
      <c r="BU14" s="647"/>
      <c r="BV14" s="647"/>
      <c r="BW14" s="647"/>
      <c r="BX14" s="647"/>
      <c r="BY14" s="647"/>
      <c r="BZ14" s="647"/>
      <c r="CA14" s="647"/>
      <c r="CB14" s="682"/>
      <c r="CD14" s="605" t="s">
        <v>258</v>
      </c>
      <c r="CE14" s="606"/>
      <c r="CF14" s="606"/>
      <c r="CG14" s="606"/>
      <c r="CH14" s="606"/>
      <c r="CI14" s="606"/>
      <c r="CJ14" s="606"/>
      <c r="CK14" s="606"/>
      <c r="CL14" s="606"/>
      <c r="CM14" s="606"/>
      <c r="CN14" s="606"/>
      <c r="CO14" s="606"/>
      <c r="CP14" s="606"/>
      <c r="CQ14" s="607"/>
      <c r="CR14" s="608">
        <v>6183</v>
      </c>
      <c r="CS14" s="609"/>
      <c r="CT14" s="609"/>
      <c r="CU14" s="609"/>
      <c r="CV14" s="609"/>
      <c r="CW14" s="609"/>
      <c r="CX14" s="609"/>
      <c r="CY14" s="610"/>
      <c r="CZ14" s="646">
        <v>0.3</v>
      </c>
      <c r="DA14" s="646"/>
      <c r="DB14" s="646"/>
      <c r="DC14" s="646"/>
      <c r="DD14" s="614" t="s">
        <v>145</v>
      </c>
      <c r="DE14" s="609"/>
      <c r="DF14" s="609"/>
      <c r="DG14" s="609"/>
      <c r="DH14" s="609"/>
      <c r="DI14" s="609"/>
      <c r="DJ14" s="609"/>
      <c r="DK14" s="609"/>
      <c r="DL14" s="609"/>
      <c r="DM14" s="609"/>
      <c r="DN14" s="609"/>
      <c r="DO14" s="609"/>
      <c r="DP14" s="610"/>
      <c r="DQ14" s="614">
        <v>6183</v>
      </c>
      <c r="DR14" s="609"/>
      <c r="DS14" s="609"/>
      <c r="DT14" s="609"/>
      <c r="DU14" s="609"/>
      <c r="DV14" s="609"/>
      <c r="DW14" s="609"/>
      <c r="DX14" s="609"/>
      <c r="DY14" s="609"/>
      <c r="DZ14" s="609"/>
      <c r="EA14" s="609"/>
      <c r="EB14" s="609"/>
      <c r="EC14" s="645"/>
    </row>
    <row r="15" spans="2:143" ht="11.25" customHeight="1" x14ac:dyDescent="0.15">
      <c r="B15" s="605" t="s">
        <v>259</v>
      </c>
      <c r="C15" s="606"/>
      <c r="D15" s="606"/>
      <c r="E15" s="606"/>
      <c r="F15" s="606"/>
      <c r="G15" s="606"/>
      <c r="H15" s="606"/>
      <c r="I15" s="606"/>
      <c r="J15" s="606"/>
      <c r="K15" s="606"/>
      <c r="L15" s="606"/>
      <c r="M15" s="606"/>
      <c r="N15" s="606"/>
      <c r="O15" s="606"/>
      <c r="P15" s="606"/>
      <c r="Q15" s="607"/>
      <c r="R15" s="608" t="s">
        <v>128</v>
      </c>
      <c r="S15" s="609"/>
      <c r="T15" s="609"/>
      <c r="U15" s="609"/>
      <c r="V15" s="609"/>
      <c r="W15" s="609"/>
      <c r="X15" s="609"/>
      <c r="Y15" s="610"/>
      <c r="Z15" s="646" t="s">
        <v>145</v>
      </c>
      <c r="AA15" s="646"/>
      <c r="AB15" s="646"/>
      <c r="AC15" s="646"/>
      <c r="AD15" s="647" t="s">
        <v>128</v>
      </c>
      <c r="AE15" s="647"/>
      <c r="AF15" s="647"/>
      <c r="AG15" s="647"/>
      <c r="AH15" s="647"/>
      <c r="AI15" s="647"/>
      <c r="AJ15" s="647"/>
      <c r="AK15" s="647"/>
      <c r="AL15" s="611" t="s">
        <v>128</v>
      </c>
      <c r="AM15" s="612"/>
      <c r="AN15" s="612"/>
      <c r="AO15" s="648"/>
      <c r="AP15" s="605" t="s">
        <v>260</v>
      </c>
      <c r="AQ15" s="606"/>
      <c r="AR15" s="606"/>
      <c r="AS15" s="606"/>
      <c r="AT15" s="606"/>
      <c r="AU15" s="606"/>
      <c r="AV15" s="606"/>
      <c r="AW15" s="606"/>
      <c r="AX15" s="606"/>
      <c r="AY15" s="606"/>
      <c r="AZ15" s="606"/>
      <c r="BA15" s="606"/>
      <c r="BB15" s="606"/>
      <c r="BC15" s="606"/>
      <c r="BD15" s="606"/>
      <c r="BE15" s="606"/>
      <c r="BF15" s="607"/>
      <c r="BG15" s="608">
        <v>5275</v>
      </c>
      <c r="BH15" s="609"/>
      <c r="BI15" s="609"/>
      <c r="BJ15" s="609"/>
      <c r="BK15" s="609"/>
      <c r="BL15" s="609"/>
      <c r="BM15" s="609"/>
      <c r="BN15" s="610"/>
      <c r="BO15" s="646">
        <v>5.9</v>
      </c>
      <c r="BP15" s="646"/>
      <c r="BQ15" s="646"/>
      <c r="BR15" s="646"/>
      <c r="BS15" s="647" t="s">
        <v>145</v>
      </c>
      <c r="BT15" s="647"/>
      <c r="BU15" s="647"/>
      <c r="BV15" s="647"/>
      <c r="BW15" s="647"/>
      <c r="BX15" s="647"/>
      <c r="BY15" s="647"/>
      <c r="BZ15" s="647"/>
      <c r="CA15" s="647"/>
      <c r="CB15" s="682"/>
      <c r="CD15" s="605" t="s">
        <v>261</v>
      </c>
      <c r="CE15" s="606"/>
      <c r="CF15" s="606"/>
      <c r="CG15" s="606"/>
      <c r="CH15" s="606"/>
      <c r="CI15" s="606"/>
      <c r="CJ15" s="606"/>
      <c r="CK15" s="606"/>
      <c r="CL15" s="606"/>
      <c r="CM15" s="606"/>
      <c r="CN15" s="606"/>
      <c r="CO15" s="606"/>
      <c r="CP15" s="606"/>
      <c r="CQ15" s="607"/>
      <c r="CR15" s="608">
        <v>225176</v>
      </c>
      <c r="CS15" s="609"/>
      <c r="CT15" s="609"/>
      <c r="CU15" s="609"/>
      <c r="CV15" s="609"/>
      <c r="CW15" s="609"/>
      <c r="CX15" s="609"/>
      <c r="CY15" s="610"/>
      <c r="CZ15" s="646">
        <v>9.4</v>
      </c>
      <c r="DA15" s="646"/>
      <c r="DB15" s="646"/>
      <c r="DC15" s="646"/>
      <c r="DD15" s="614">
        <v>54254</v>
      </c>
      <c r="DE15" s="609"/>
      <c r="DF15" s="609"/>
      <c r="DG15" s="609"/>
      <c r="DH15" s="609"/>
      <c r="DI15" s="609"/>
      <c r="DJ15" s="609"/>
      <c r="DK15" s="609"/>
      <c r="DL15" s="609"/>
      <c r="DM15" s="609"/>
      <c r="DN15" s="609"/>
      <c r="DO15" s="609"/>
      <c r="DP15" s="610"/>
      <c r="DQ15" s="614">
        <v>178262</v>
      </c>
      <c r="DR15" s="609"/>
      <c r="DS15" s="609"/>
      <c r="DT15" s="609"/>
      <c r="DU15" s="609"/>
      <c r="DV15" s="609"/>
      <c r="DW15" s="609"/>
      <c r="DX15" s="609"/>
      <c r="DY15" s="609"/>
      <c r="DZ15" s="609"/>
      <c r="EA15" s="609"/>
      <c r="EB15" s="609"/>
      <c r="EC15" s="645"/>
    </row>
    <row r="16" spans="2:143" ht="11.25" customHeight="1" x14ac:dyDescent="0.15">
      <c r="B16" s="605" t="s">
        <v>262</v>
      </c>
      <c r="C16" s="606"/>
      <c r="D16" s="606"/>
      <c r="E16" s="606"/>
      <c r="F16" s="606"/>
      <c r="G16" s="606"/>
      <c r="H16" s="606"/>
      <c r="I16" s="606"/>
      <c r="J16" s="606"/>
      <c r="K16" s="606"/>
      <c r="L16" s="606"/>
      <c r="M16" s="606"/>
      <c r="N16" s="606"/>
      <c r="O16" s="606"/>
      <c r="P16" s="606"/>
      <c r="Q16" s="607"/>
      <c r="R16" s="608">
        <v>1099</v>
      </c>
      <c r="S16" s="609"/>
      <c r="T16" s="609"/>
      <c r="U16" s="609"/>
      <c r="V16" s="609"/>
      <c r="W16" s="609"/>
      <c r="X16" s="609"/>
      <c r="Y16" s="610"/>
      <c r="Z16" s="646">
        <v>0</v>
      </c>
      <c r="AA16" s="646"/>
      <c r="AB16" s="646"/>
      <c r="AC16" s="646"/>
      <c r="AD16" s="647">
        <v>1099</v>
      </c>
      <c r="AE16" s="647"/>
      <c r="AF16" s="647"/>
      <c r="AG16" s="647"/>
      <c r="AH16" s="647"/>
      <c r="AI16" s="647"/>
      <c r="AJ16" s="647"/>
      <c r="AK16" s="647"/>
      <c r="AL16" s="611">
        <v>0.1</v>
      </c>
      <c r="AM16" s="612"/>
      <c r="AN16" s="612"/>
      <c r="AO16" s="648"/>
      <c r="AP16" s="605" t="s">
        <v>263</v>
      </c>
      <c r="AQ16" s="606"/>
      <c r="AR16" s="606"/>
      <c r="AS16" s="606"/>
      <c r="AT16" s="606"/>
      <c r="AU16" s="606"/>
      <c r="AV16" s="606"/>
      <c r="AW16" s="606"/>
      <c r="AX16" s="606"/>
      <c r="AY16" s="606"/>
      <c r="AZ16" s="606"/>
      <c r="BA16" s="606"/>
      <c r="BB16" s="606"/>
      <c r="BC16" s="606"/>
      <c r="BD16" s="606"/>
      <c r="BE16" s="606"/>
      <c r="BF16" s="607"/>
      <c r="BG16" s="608" t="s">
        <v>145</v>
      </c>
      <c r="BH16" s="609"/>
      <c r="BI16" s="609"/>
      <c r="BJ16" s="609"/>
      <c r="BK16" s="609"/>
      <c r="BL16" s="609"/>
      <c r="BM16" s="609"/>
      <c r="BN16" s="610"/>
      <c r="BO16" s="646" t="s">
        <v>128</v>
      </c>
      <c r="BP16" s="646"/>
      <c r="BQ16" s="646"/>
      <c r="BR16" s="646"/>
      <c r="BS16" s="647" t="s">
        <v>145</v>
      </c>
      <c r="BT16" s="647"/>
      <c r="BU16" s="647"/>
      <c r="BV16" s="647"/>
      <c r="BW16" s="647"/>
      <c r="BX16" s="647"/>
      <c r="BY16" s="647"/>
      <c r="BZ16" s="647"/>
      <c r="CA16" s="647"/>
      <c r="CB16" s="682"/>
      <c r="CD16" s="605" t="s">
        <v>264</v>
      </c>
      <c r="CE16" s="606"/>
      <c r="CF16" s="606"/>
      <c r="CG16" s="606"/>
      <c r="CH16" s="606"/>
      <c r="CI16" s="606"/>
      <c r="CJ16" s="606"/>
      <c r="CK16" s="606"/>
      <c r="CL16" s="606"/>
      <c r="CM16" s="606"/>
      <c r="CN16" s="606"/>
      <c r="CO16" s="606"/>
      <c r="CP16" s="606"/>
      <c r="CQ16" s="607"/>
      <c r="CR16" s="608" t="s">
        <v>145</v>
      </c>
      <c r="CS16" s="609"/>
      <c r="CT16" s="609"/>
      <c r="CU16" s="609"/>
      <c r="CV16" s="609"/>
      <c r="CW16" s="609"/>
      <c r="CX16" s="609"/>
      <c r="CY16" s="610"/>
      <c r="CZ16" s="646" t="s">
        <v>128</v>
      </c>
      <c r="DA16" s="646"/>
      <c r="DB16" s="646"/>
      <c r="DC16" s="646"/>
      <c r="DD16" s="614" t="s">
        <v>128</v>
      </c>
      <c r="DE16" s="609"/>
      <c r="DF16" s="609"/>
      <c r="DG16" s="609"/>
      <c r="DH16" s="609"/>
      <c r="DI16" s="609"/>
      <c r="DJ16" s="609"/>
      <c r="DK16" s="609"/>
      <c r="DL16" s="609"/>
      <c r="DM16" s="609"/>
      <c r="DN16" s="609"/>
      <c r="DO16" s="609"/>
      <c r="DP16" s="610"/>
      <c r="DQ16" s="614" t="s">
        <v>128</v>
      </c>
      <c r="DR16" s="609"/>
      <c r="DS16" s="609"/>
      <c r="DT16" s="609"/>
      <c r="DU16" s="609"/>
      <c r="DV16" s="609"/>
      <c r="DW16" s="609"/>
      <c r="DX16" s="609"/>
      <c r="DY16" s="609"/>
      <c r="DZ16" s="609"/>
      <c r="EA16" s="609"/>
      <c r="EB16" s="609"/>
      <c r="EC16" s="645"/>
    </row>
    <row r="17" spans="2:133" ht="11.25" customHeight="1" x14ac:dyDescent="0.15">
      <c r="B17" s="605" t="s">
        <v>265</v>
      </c>
      <c r="C17" s="606"/>
      <c r="D17" s="606"/>
      <c r="E17" s="606"/>
      <c r="F17" s="606"/>
      <c r="G17" s="606"/>
      <c r="H17" s="606"/>
      <c r="I17" s="606"/>
      <c r="J17" s="606"/>
      <c r="K17" s="606"/>
      <c r="L17" s="606"/>
      <c r="M17" s="606"/>
      <c r="N17" s="606"/>
      <c r="O17" s="606"/>
      <c r="P17" s="606"/>
      <c r="Q17" s="607"/>
      <c r="R17" s="608">
        <v>1102</v>
      </c>
      <c r="S17" s="609"/>
      <c r="T17" s="609"/>
      <c r="U17" s="609"/>
      <c r="V17" s="609"/>
      <c r="W17" s="609"/>
      <c r="X17" s="609"/>
      <c r="Y17" s="610"/>
      <c r="Z17" s="646">
        <v>0</v>
      </c>
      <c r="AA17" s="646"/>
      <c r="AB17" s="646"/>
      <c r="AC17" s="646"/>
      <c r="AD17" s="647">
        <v>1102</v>
      </c>
      <c r="AE17" s="647"/>
      <c r="AF17" s="647"/>
      <c r="AG17" s="647"/>
      <c r="AH17" s="647"/>
      <c r="AI17" s="647"/>
      <c r="AJ17" s="647"/>
      <c r="AK17" s="647"/>
      <c r="AL17" s="611">
        <v>0.1</v>
      </c>
      <c r="AM17" s="612"/>
      <c r="AN17" s="612"/>
      <c r="AO17" s="648"/>
      <c r="AP17" s="605" t="s">
        <v>266</v>
      </c>
      <c r="AQ17" s="606"/>
      <c r="AR17" s="606"/>
      <c r="AS17" s="606"/>
      <c r="AT17" s="606"/>
      <c r="AU17" s="606"/>
      <c r="AV17" s="606"/>
      <c r="AW17" s="606"/>
      <c r="AX17" s="606"/>
      <c r="AY17" s="606"/>
      <c r="AZ17" s="606"/>
      <c r="BA17" s="606"/>
      <c r="BB17" s="606"/>
      <c r="BC17" s="606"/>
      <c r="BD17" s="606"/>
      <c r="BE17" s="606"/>
      <c r="BF17" s="607"/>
      <c r="BG17" s="608" t="s">
        <v>145</v>
      </c>
      <c r="BH17" s="609"/>
      <c r="BI17" s="609"/>
      <c r="BJ17" s="609"/>
      <c r="BK17" s="609"/>
      <c r="BL17" s="609"/>
      <c r="BM17" s="609"/>
      <c r="BN17" s="610"/>
      <c r="BO17" s="646" t="s">
        <v>128</v>
      </c>
      <c r="BP17" s="646"/>
      <c r="BQ17" s="646"/>
      <c r="BR17" s="646"/>
      <c r="BS17" s="647" t="s">
        <v>128</v>
      </c>
      <c r="BT17" s="647"/>
      <c r="BU17" s="647"/>
      <c r="BV17" s="647"/>
      <c r="BW17" s="647"/>
      <c r="BX17" s="647"/>
      <c r="BY17" s="647"/>
      <c r="BZ17" s="647"/>
      <c r="CA17" s="647"/>
      <c r="CB17" s="682"/>
      <c r="CD17" s="605" t="s">
        <v>267</v>
      </c>
      <c r="CE17" s="606"/>
      <c r="CF17" s="606"/>
      <c r="CG17" s="606"/>
      <c r="CH17" s="606"/>
      <c r="CI17" s="606"/>
      <c r="CJ17" s="606"/>
      <c r="CK17" s="606"/>
      <c r="CL17" s="606"/>
      <c r="CM17" s="606"/>
      <c r="CN17" s="606"/>
      <c r="CO17" s="606"/>
      <c r="CP17" s="606"/>
      <c r="CQ17" s="607"/>
      <c r="CR17" s="608">
        <v>333891</v>
      </c>
      <c r="CS17" s="609"/>
      <c r="CT17" s="609"/>
      <c r="CU17" s="609"/>
      <c r="CV17" s="609"/>
      <c r="CW17" s="609"/>
      <c r="CX17" s="609"/>
      <c r="CY17" s="610"/>
      <c r="CZ17" s="646">
        <v>14</v>
      </c>
      <c r="DA17" s="646"/>
      <c r="DB17" s="646"/>
      <c r="DC17" s="646"/>
      <c r="DD17" s="614" t="s">
        <v>128</v>
      </c>
      <c r="DE17" s="609"/>
      <c r="DF17" s="609"/>
      <c r="DG17" s="609"/>
      <c r="DH17" s="609"/>
      <c r="DI17" s="609"/>
      <c r="DJ17" s="609"/>
      <c r="DK17" s="609"/>
      <c r="DL17" s="609"/>
      <c r="DM17" s="609"/>
      <c r="DN17" s="609"/>
      <c r="DO17" s="609"/>
      <c r="DP17" s="610"/>
      <c r="DQ17" s="614">
        <v>306300</v>
      </c>
      <c r="DR17" s="609"/>
      <c r="DS17" s="609"/>
      <c r="DT17" s="609"/>
      <c r="DU17" s="609"/>
      <c r="DV17" s="609"/>
      <c r="DW17" s="609"/>
      <c r="DX17" s="609"/>
      <c r="DY17" s="609"/>
      <c r="DZ17" s="609"/>
      <c r="EA17" s="609"/>
      <c r="EB17" s="609"/>
      <c r="EC17" s="645"/>
    </row>
    <row r="18" spans="2:133" ht="11.25" customHeight="1" x14ac:dyDescent="0.15">
      <c r="B18" s="605" t="s">
        <v>268</v>
      </c>
      <c r="C18" s="606"/>
      <c r="D18" s="606"/>
      <c r="E18" s="606"/>
      <c r="F18" s="606"/>
      <c r="G18" s="606"/>
      <c r="H18" s="606"/>
      <c r="I18" s="606"/>
      <c r="J18" s="606"/>
      <c r="K18" s="606"/>
      <c r="L18" s="606"/>
      <c r="M18" s="606"/>
      <c r="N18" s="606"/>
      <c r="O18" s="606"/>
      <c r="P18" s="606"/>
      <c r="Q18" s="607"/>
      <c r="R18" s="608">
        <v>208</v>
      </c>
      <c r="S18" s="609"/>
      <c r="T18" s="609"/>
      <c r="U18" s="609"/>
      <c r="V18" s="609"/>
      <c r="W18" s="609"/>
      <c r="X18" s="609"/>
      <c r="Y18" s="610"/>
      <c r="Z18" s="646">
        <v>0</v>
      </c>
      <c r="AA18" s="646"/>
      <c r="AB18" s="646"/>
      <c r="AC18" s="646"/>
      <c r="AD18" s="647">
        <v>208</v>
      </c>
      <c r="AE18" s="647"/>
      <c r="AF18" s="647"/>
      <c r="AG18" s="647"/>
      <c r="AH18" s="647"/>
      <c r="AI18" s="647"/>
      <c r="AJ18" s="647"/>
      <c r="AK18" s="647"/>
      <c r="AL18" s="611">
        <v>0</v>
      </c>
      <c r="AM18" s="612"/>
      <c r="AN18" s="612"/>
      <c r="AO18" s="648"/>
      <c r="AP18" s="605" t="s">
        <v>269</v>
      </c>
      <c r="AQ18" s="606"/>
      <c r="AR18" s="606"/>
      <c r="AS18" s="606"/>
      <c r="AT18" s="606"/>
      <c r="AU18" s="606"/>
      <c r="AV18" s="606"/>
      <c r="AW18" s="606"/>
      <c r="AX18" s="606"/>
      <c r="AY18" s="606"/>
      <c r="AZ18" s="606"/>
      <c r="BA18" s="606"/>
      <c r="BB18" s="606"/>
      <c r="BC18" s="606"/>
      <c r="BD18" s="606"/>
      <c r="BE18" s="606"/>
      <c r="BF18" s="607"/>
      <c r="BG18" s="608" t="s">
        <v>145</v>
      </c>
      <c r="BH18" s="609"/>
      <c r="BI18" s="609"/>
      <c r="BJ18" s="609"/>
      <c r="BK18" s="609"/>
      <c r="BL18" s="609"/>
      <c r="BM18" s="609"/>
      <c r="BN18" s="610"/>
      <c r="BO18" s="646" t="s">
        <v>128</v>
      </c>
      <c r="BP18" s="646"/>
      <c r="BQ18" s="646"/>
      <c r="BR18" s="646"/>
      <c r="BS18" s="647" t="s">
        <v>128</v>
      </c>
      <c r="BT18" s="647"/>
      <c r="BU18" s="647"/>
      <c r="BV18" s="647"/>
      <c r="BW18" s="647"/>
      <c r="BX18" s="647"/>
      <c r="BY18" s="647"/>
      <c r="BZ18" s="647"/>
      <c r="CA18" s="647"/>
      <c r="CB18" s="682"/>
      <c r="CD18" s="605" t="s">
        <v>270</v>
      </c>
      <c r="CE18" s="606"/>
      <c r="CF18" s="606"/>
      <c r="CG18" s="606"/>
      <c r="CH18" s="606"/>
      <c r="CI18" s="606"/>
      <c r="CJ18" s="606"/>
      <c r="CK18" s="606"/>
      <c r="CL18" s="606"/>
      <c r="CM18" s="606"/>
      <c r="CN18" s="606"/>
      <c r="CO18" s="606"/>
      <c r="CP18" s="606"/>
      <c r="CQ18" s="607"/>
      <c r="CR18" s="608" t="s">
        <v>145</v>
      </c>
      <c r="CS18" s="609"/>
      <c r="CT18" s="609"/>
      <c r="CU18" s="609"/>
      <c r="CV18" s="609"/>
      <c r="CW18" s="609"/>
      <c r="CX18" s="609"/>
      <c r="CY18" s="610"/>
      <c r="CZ18" s="646" t="s">
        <v>128</v>
      </c>
      <c r="DA18" s="646"/>
      <c r="DB18" s="646"/>
      <c r="DC18" s="646"/>
      <c r="DD18" s="614" t="s">
        <v>128</v>
      </c>
      <c r="DE18" s="609"/>
      <c r="DF18" s="609"/>
      <c r="DG18" s="609"/>
      <c r="DH18" s="609"/>
      <c r="DI18" s="609"/>
      <c r="DJ18" s="609"/>
      <c r="DK18" s="609"/>
      <c r="DL18" s="609"/>
      <c r="DM18" s="609"/>
      <c r="DN18" s="609"/>
      <c r="DO18" s="609"/>
      <c r="DP18" s="610"/>
      <c r="DQ18" s="614" t="s">
        <v>145</v>
      </c>
      <c r="DR18" s="609"/>
      <c r="DS18" s="609"/>
      <c r="DT18" s="609"/>
      <c r="DU18" s="609"/>
      <c r="DV18" s="609"/>
      <c r="DW18" s="609"/>
      <c r="DX18" s="609"/>
      <c r="DY18" s="609"/>
      <c r="DZ18" s="609"/>
      <c r="EA18" s="609"/>
      <c r="EB18" s="609"/>
      <c r="EC18" s="645"/>
    </row>
    <row r="19" spans="2:133" ht="11.25" customHeight="1" x14ac:dyDescent="0.15">
      <c r="B19" s="605" t="s">
        <v>271</v>
      </c>
      <c r="C19" s="606"/>
      <c r="D19" s="606"/>
      <c r="E19" s="606"/>
      <c r="F19" s="606"/>
      <c r="G19" s="606"/>
      <c r="H19" s="606"/>
      <c r="I19" s="606"/>
      <c r="J19" s="606"/>
      <c r="K19" s="606"/>
      <c r="L19" s="606"/>
      <c r="M19" s="606"/>
      <c r="N19" s="606"/>
      <c r="O19" s="606"/>
      <c r="P19" s="606"/>
      <c r="Q19" s="607"/>
      <c r="R19" s="608">
        <v>208</v>
      </c>
      <c r="S19" s="609"/>
      <c r="T19" s="609"/>
      <c r="U19" s="609"/>
      <c r="V19" s="609"/>
      <c r="W19" s="609"/>
      <c r="X19" s="609"/>
      <c r="Y19" s="610"/>
      <c r="Z19" s="646">
        <v>0</v>
      </c>
      <c r="AA19" s="646"/>
      <c r="AB19" s="646"/>
      <c r="AC19" s="646"/>
      <c r="AD19" s="647">
        <v>208</v>
      </c>
      <c r="AE19" s="647"/>
      <c r="AF19" s="647"/>
      <c r="AG19" s="647"/>
      <c r="AH19" s="647"/>
      <c r="AI19" s="647"/>
      <c r="AJ19" s="647"/>
      <c r="AK19" s="647"/>
      <c r="AL19" s="611">
        <v>0</v>
      </c>
      <c r="AM19" s="612"/>
      <c r="AN19" s="612"/>
      <c r="AO19" s="648"/>
      <c r="AP19" s="605" t="s">
        <v>272</v>
      </c>
      <c r="AQ19" s="606"/>
      <c r="AR19" s="606"/>
      <c r="AS19" s="606"/>
      <c r="AT19" s="606"/>
      <c r="AU19" s="606"/>
      <c r="AV19" s="606"/>
      <c r="AW19" s="606"/>
      <c r="AX19" s="606"/>
      <c r="AY19" s="606"/>
      <c r="AZ19" s="606"/>
      <c r="BA19" s="606"/>
      <c r="BB19" s="606"/>
      <c r="BC19" s="606"/>
      <c r="BD19" s="606"/>
      <c r="BE19" s="606"/>
      <c r="BF19" s="607"/>
      <c r="BG19" s="608" t="s">
        <v>128</v>
      </c>
      <c r="BH19" s="609"/>
      <c r="BI19" s="609"/>
      <c r="BJ19" s="609"/>
      <c r="BK19" s="609"/>
      <c r="BL19" s="609"/>
      <c r="BM19" s="609"/>
      <c r="BN19" s="610"/>
      <c r="BO19" s="646" t="s">
        <v>128</v>
      </c>
      <c r="BP19" s="646"/>
      <c r="BQ19" s="646"/>
      <c r="BR19" s="646"/>
      <c r="BS19" s="647" t="s">
        <v>128</v>
      </c>
      <c r="BT19" s="647"/>
      <c r="BU19" s="647"/>
      <c r="BV19" s="647"/>
      <c r="BW19" s="647"/>
      <c r="BX19" s="647"/>
      <c r="BY19" s="647"/>
      <c r="BZ19" s="647"/>
      <c r="CA19" s="647"/>
      <c r="CB19" s="682"/>
      <c r="CD19" s="605" t="s">
        <v>273</v>
      </c>
      <c r="CE19" s="606"/>
      <c r="CF19" s="606"/>
      <c r="CG19" s="606"/>
      <c r="CH19" s="606"/>
      <c r="CI19" s="606"/>
      <c r="CJ19" s="606"/>
      <c r="CK19" s="606"/>
      <c r="CL19" s="606"/>
      <c r="CM19" s="606"/>
      <c r="CN19" s="606"/>
      <c r="CO19" s="606"/>
      <c r="CP19" s="606"/>
      <c r="CQ19" s="607"/>
      <c r="CR19" s="608" t="s">
        <v>145</v>
      </c>
      <c r="CS19" s="609"/>
      <c r="CT19" s="609"/>
      <c r="CU19" s="609"/>
      <c r="CV19" s="609"/>
      <c r="CW19" s="609"/>
      <c r="CX19" s="609"/>
      <c r="CY19" s="610"/>
      <c r="CZ19" s="646" t="s">
        <v>128</v>
      </c>
      <c r="DA19" s="646"/>
      <c r="DB19" s="646"/>
      <c r="DC19" s="646"/>
      <c r="DD19" s="614" t="s">
        <v>128</v>
      </c>
      <c r="DE19" s="609"/>
      <c r="DF19" s="609"/>
      <c r="DG19" s="609"/>
      <c r="DH19" s="609"/>
      <c r="DI19" s="609"/>
      <c r="DJ19" s="609"/>
      <c r="DK19" s="609"/>
      <c r="DL19" s="609"/>
      <c r="DM19" s="609"/>
      <c r="DN19" s="609"/>
      <c r="DO19" s="609"/>
      <c r="DP19" s="610"/>
      <c r="DQ19" s="614" t="s">
        <v>128</v>
      </c>
      <c r="DR19" s="609"/>
      <c r="DS19" s="609"/>
      <c r="DT19" s="609"/>
      <c r="DU19" s="609"/>
      <c r="DV19" s="609"/>
      <c r="DW19" s="609"/>
      <c r="DX19" s="609"/>
      <c r="DY19" s="609"/>
      <c r="DZ19" s="609"/>
      <c r="EA19" s="609"/>
      <c r="EB19" s="609"/>
      <c r="EC19" s="645"/>
    </row>
    <row r="20" spans="2:133" ht="11.25" customHeight="1" x14ac:dyDescent="0.15">
      <c r="B20" s="683" t="s">
        <v>274</v>
      </c>
      <c r="C20" s="684"/>
      <c r="D20" s="684"/>
      <c r="E20" s="684"/>
      <c r="F20" s="684"/>
      <c r="G20" s="684"/>
      <c r="H20" s="684"/>
      <c r="I20" s="684"/>
      <c r="J20" s="684"/>
      <c r="K20" s="684"/>
      <c r="L20" s="684"/>
      <c r="M20" s="684"/>
      <c r="N20" s="684"/>
      <c r="O20" s="684"/>
      <c r="P20" s="684"/>
      <c r="Q20" s="685"/>
      <c r="R20" s="608" t="s">
        <v>128</v>
      </c>
      <c r="S20" s="609"/>
      <c r="T20" s="609"/>
      <c r="U20" s="609"/>
      <c r="V20" s="609"/>
      <c r="W20" s="609"/>
      <c r="X20" s="609"/>
      <c r="Y20" s="610"/>
      <c r="Z20" s="646" t="s">
        <v>145</v>
      </c>
      <c r="AA20" s="646"/>
      <c r="AB20" s="646"/>
      <c r="AC20" s="646"/>
      <c r="AD20" s="647" t="s">
        <v>145</v>
      </c>
      <c r="AE20" s="647"/>
      <c r="AF20" s="647"/>
      <c r="AG20" s="647"/>
      <c r="AH20" s="647"/>
      <c r="AI20" s="647"/>
      <c r="AJ20" s="647"/>
      <c r="AK20" s="647"/>
      <c r="AL20" s="611" t="s">
        <v>128</v>
      </c>
      <c r="AM20" s="612"/>
      <c r="AN20" s="612"/>
      <c r="AO20" s="648"/>
      <c r="AP20" s="605" t="s">
        <v>275</v>
      </c>
      <c r="AQ20" s="606"/>
      <c r="AR20" s="606"/>
      <c r="AS20" s="606"/>
      <c r="AT20" s="606"/>
      <c r="AU20" s="606"/>
      <c r="AV20" s="606"/>
      <c r="AW20" s="606"/>
      <c r="AX20" s="606"/>
      <c r="AY20" s="606"/>
      <c r="AZ20" s="606"/>
      <c r="BA20" s="606"/>
      <c r="BB20" s="606"/>
      <c r="BC20" s="606"/>
      <c r="BD20" s="606"/>
      <c r="BE20" s="606"/>
      <c r="BF20" s="607"/>
      <c r="BG20" s="608" t="s">
        <v>128</v>
      </c>
      <c r="BH20" s="609"/>
      <c r="BI20" s="609"/>
      <c r="BJ20" s="609"/>
      <c r="BK20" s="609"/>
      <c r="BL20" s="609"/>
      <c r="BM20" s="609"/>
      <c r="BN20" s="610"/>
      <c r="BO20" s="646" t="s">
        <v>145</v>
      </c>
      <c r="BP20" s="646"/>
      <c r="BQ20" s="646"/>
      <c r="BR20" s="646"/>
      <c r="BS20" s="647" t="s">
        <v>128</v>
      </c>
      <c r="BT20" s="647"/>
      <c r="BU20" s="647"/>
      <c r="BV20" s="647"/>
      <c r="BW20" s="647"/>
      <c r="BX20" s="647"/>
      <c r="BY20" s="647"/>
      <c r="BZ20" s="647"/>
      <c r="CA20" s="647"/>
      <c r="CB20" s="682"/>
      <c r="CD20" s="605" t="s">
        <v>276</v>
      </c>
      <c r="CE20" s="606"/>
      <c r="CF20" s="606"/>
      <c r="CG20" s="606"/>
      <c r="CH20" s="606"/>
      <c r="CI20" s="606"/>
      <c r="CJ20" s="606"/>
      <c r="CK20" s="606"/>
      <c r="CL20" s="606"/>
      <c r="CM20" s="606"/>
      <c r="CN20" s="606"/>
      <c r="CO20" s="606"/>
      <c r="CP20" s="606"/>
      <c r="CQ20" s="607"/>
      <c r="CR20" s="608">
        <v>2393055</v>
      </c>
      <c r="CS20" s="609"/>
      <c r="CT20" s="609"/>
      <c r="CU20" s="609"/>
      <c r="CV20" s="609"/>
      <c r="CW20" s="609"/>
      <c r="CX20" s="609"/>
      <c r="CY20" s="610"/>
      <c r="CZ20" s="646">
        <v>100</v>
      </c>
      <c r="DA20" s="646"/>
      <c r="DB20" s="646"/>
      <c r="DC20" s="646"/>
      <c r="DD20" s="614">
        <v>716568</v>
      </c>
      <c r="DE20" s="609"/>
      <c r="DF20" s="609"/>
      <c r="DG20" s="609"/>
      <c r="DH20" s="609"/>
      <c r="DI20" s="609"/>
      <c r="DJ20" s="609"/>
      <c r="DK20" s="609"/>
      <c r="DL20" s="609"/>
      <c r="DM20" s="609"/>
      <c r="DN20" s="609"/>
      <c r="DO20" s="609"/>
      <c r="DP20" s="610"/>
      <c r="DQ20" s="614">
        <v>1363232</v>
      </c>
      <c r="DR20" s="609"/>
      <c r="DS20" s="609"/>
      <c r="DT20" s="609"/>
      <c r="DU20" s="609"/>
      <c r="DV20" s="609"/>
      <c r="DW20" s="609"/>
      <c r="DX20" s="609"/>
      <c r="DY20" s="609"/>
      <c r="DZ20" s="609"/>
      <c r="EA20" s="609"/>
      <c r="EB20" s="609"/>
      <c r="EC20" s="645"/>
    </row>
    <row r="21" spans="2:133" ht="11.25" customHeight="1" x14ac:dyDescent="0.15">
      <c r="B21" s="605" t="s">
        <v>277</v>
      </c>
      <c r="C21" s="606"/>
      <c r="D21" s="606"/>
      <c r="E21" s="606"/>
      <c r="F21" s="606"/>
      <c r="G21" s="606"/>
      <c r="H21" s="606"/>
      <c r="I21" s="606"/>
      <c r="J21" s="606"/>
      <c r="K21" s="606"/>
      <c r="L21" s="606"/>
      <c r="M21" s="606"/>
      <c r="N21" s="606"/>
      <c r="O21" s="606"/>
      <c r="P21" s="606"/>
      <c r="Q21" s="607"/>
      <c r="R21" s="608">
        <v>1100525</v>
      </c>
      <c r="S21" s="609"/>
      <c r="T21" s="609"/>
      <c r="U21" s="609"/>
      <c r="V21" s="609"/>
      <c r="W21" s="609"/>
      <c r="X21" s="609"/>
      <c r="Y21" s="610"/>
      <c r="Z21" s="646">
        <v>43.3</v>
      </c>
      <c r="AA21" s="646"/>
      <c r="AB21" s="646"/>
      <c r="AC21" s="646"/>
      <c r="AD21" s="647">
        <v>818930</v>
      </c>
      <c r="AE21" s="647"/>
      <c r="AF21" s="647"/>
      <c r="AG21" s="647"/>
      <c r="AH21" s="647"/>
      <c r="AI21" s="647"/>
      <c r="AJ21" s="647"/>
      <c r="AK21" s="647"/>
      <c r="AL21" s="611">
        <v>85.8</v>
      </c>
      <c r="AM21" s="612"/>
      <c r="AN21" s="612"/>
      <c r="AO21" s="648"/>
      <c r="AP21" s="605" t="s">
        <v>278</v>
      </c>
      <c r="AQ21" s="686"/>
      <c r="AR21" s="686"/>
      <c r="AS21" s="686"/>
      <c r="AT21" s="686"/>
      <c r="AU21" s="686"/>
      <c r="AV21" s="686"/>
      <c r="AW21" s="686"/>
      <c r="AX21" s="686"/>
      <c r="AY21" s="686"/>
      <c r="AZ21" s="686"/>
      <c r="BA21" s="686"/>
      <c r="BB21" s="686"/>
      <c r="BC21" s="686"/>
      <c r="BD21" s="686"/>
      <c r="BE21" s="686"/>
      <c r="BF21" s="687"/>
      <c r="BG21" s="608" t="s">
        <v>145</v>
      </c>
      <c r="BH21" s="609"/>
      <c r="BI21" s="609"/>
      <c r="BJ21" s="609"/>
      <c r="BK21" s="609"/>
      <c r="BL21" s="609"/>
      <c r="BM21" s="609"/>
      <c r="BN21" s="610"/>
      <c r="BO21" s="646" t="s">
        <v>128</v>
      </c>
      <c r="BP21" s="646"/>
      <c r="BQ21" s="646"/>
      <c r="BR21" s="646"/>
      <c r="BS21" s="647" t="s">
        <v>128</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279</v>
      </c>
      <c r="C22" s="606"/>
      <c r="D22" s="606"/>
      <c r="E22" s="606"/>
      <c r="F22" s="606"/>
      <c r="G22" s="606"/>
      <c r="H22" s="606"/>
      <c r="I22" s="606"/>
      <c r="J22" s="606"/>
      <c r="K22" s="606"/>
      <c r="L22" s="606"/>
      <c r="M22" s="606"/>
      <c r="N22" s="606"/>
      <c r="O22" s="606"/>
      <c r="P22" s="606"/>
      <c r="Q22" s="607"/>
      <c r="R22" s="608">
        <v>818930</v>
      </c>
      <c r="S22" s="609"/>
      <c r="T22" s="609"/>
      <c r="U22" s="609"/>
      <c r="V22" s="609"/>
      <c r="W22" s="609"/>
      <c r="X22" s="609"/>
      <c r="Y22" s="610"/>
      <c r="Z22" s="646">
        <v>32.299999999999997</v>
      </c>
      <c r="AA22" s="646"/>
      <c r="AB22" s="646"/>
      <c r="AC22" s="646"/>
      <c r="AD22" s="647">
        <v>818930</v>
      </c>
      <c r="AE22" s="647"/>
      <c r="AF22" s="647"/>
      <c r="AG22" s="647"/>
      <c r="AH22" s="647"/>
      <c r="AI22" s="647"/>
      <c r="AJ22" s="647"/>
      <c r="AK22" s="647"/>
      <c r="AL22" s="611">
        <v>85.8</v>
      </c>
      <c r="AM22" s="612"/>
      <c r="AN22" s="612"/>
      <c r="AO22" s="648"/>
      <c r="AP22" s="605" t="s">
        <v>280</v>
      </c>
      <c r="AQ22" s="686"/>
      <c r="AR22" s="686"/>
      <c r="AS22" s="686"/>
      <c r="AT22" s="686"/>
      <c r="AU22" s="686"/>
      <c r="AV22" s="686"/>
      <c r="AW22" s="686"/>
      <c r="AX22" s="686"/>
      <c r="AY22" s="686"/>
      <c r="AZ22" s="686"/>
      <c r="BA22" s="686"/>
      <c r="BB22" s="686"/>
      <c r="BC22" s="686"/>
      <c r="BD22" s="686"/>
      <c r="BE22" s="686"/>
      <c r="BF22" s="687"/>
      <c r="BG22" s="608" t="s">
        <v>145</v>
      </c>
      <c r="BH22" s="609"/>
      <c r="BI22" s="609"/>
      <c r="BJ22" s="609"/>
      <c r="BK22" s="609"/>
      <c r="BL22" s="609"/>
      <c r="BM22" s="609"/>
      <c r="BN22" s="610"/>
      <c r="BO22" s="646" t="s">
        <v>128</v>
      </c>
      <c r="BP22" s="646"/>
      <c r="BQ22" s="646"/>
      <c r="BR22" s="646"/>
      <c r="BS22" s="647" t="s">
        <v>128</v>
      </c>
      <c r="BT22" s="647"/>
      <c r="BU22" s="647"/>
      <c r="BV22" s="647"/>
      <c r="BW22" s="647"/>
      <c r="BX22" s="647"/>
      <c r="BY22" s="647"/>
      <c r="BZ22" s="647"/>
      <c r="CA22" s="647"/>
      <c r="CB22" s="682"/>
      <c r="CD22" s="666" t="s">
        <v>281</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282</v>
      </c>
      <c r="C23" s="606"/>
      <c r="D23" s="606"/>
      <c r="E23" s="606"/>
      <c r="F23" s="606"/>
      <c r="G23" s="606"/>
      <c r="H23" s="606"/>
      <c r="I23" s="606"/>
      <c r="J23" s="606"/>
      <c r="K23" s="606"/>
      <c r="L23" s="606"/>
      <c r="M23" s="606"/>
      <c r="N23" s="606"/>
      <c r="O23" s="606"/>
      <c r="P23" s="606"/>
      <c r="Q23" s="607"/>
      <c r="R23" s="608">
        <v>281595</v>
      </c>
      <c r="S23" s="609"/>
      <c r="T23" s="609"/>
      <c r="U23" s="609"/>
      <c r="V23" s="609"/>
      <c r="W23" s="609"/>
      <c r="X23" s="609"/>
      <c r="Y23" s="610"/>
      <c r="Z23" s="646">
        <v>11.1</v>
      </c>
      <c r="AA23" s="646"/>
      <c r="AB23" s="646"/>
      <c r="AC23" s="646"/>
      <c r="AD23" s="647" t="s">
        <v>128</v>
      </c>
      <c r="AE23" s="647"/>
      <c r="AF23" s="647"/>
      <c r="AG23" s="647"/>
      <c r="AH23" s="647"/>
      <c r="AI23" s="647"/>
      <c r="AJ23" s="647"/>
      <c r="AK23" s="647"/>
      <c r="AL23" s="611" t="s">
        <v>145</v>
      </c>
      <c r="AM23" s="612"/>
      <c r="AN23" s="612"/>
      <c r="AO23" s="648"/>
      <c r="AP23" s="605" t="s">
        <v>283</v>
      </c>
      <c r="AQ23" s="686"/>
      <c r="AR23" s="686"/>
      <c r="AS23" s="686"/>
      <c r="AT23" s="686"/>
      <c r="AU23" s="686"/>
      <c r="AV23" s="686"/>
      <c r="AW23" s="686"/>
      <c r="AX23" s="686"/>
      <c r="AY23" s="686"/>
      <c r="AZ23" s="686"/>
      <c r="BA23" s="686"/>
      <c r="BB23" s="686"/>
      <c r="BC23" s="686"/>
      <c r="BD23" s="686"/>
      <c r="BE23" s="686"/>
      <c r="BF23" s="687"/>
      <c r="BG23" s="608" t="s">
        <v>145</v>
      </c>
      <c r="BH23" s="609"/>
      <c r="BI23" s="609"/>
      <c r="BJ23" s="609"/>
      <c r="BK23" s="609"/>
      <c r="BL23" s="609"/>
      <c r="BM23" s="609"/>
      <c r="BN23" s="610"/>
      <c r="BO23" s="646" t="s">
        <v>145</v>
      </c>
      <c r="BP23" s="646"/>
      <c r="BQ23" s="646"/>
      <c r="BR23" s="646"/>
      <c r="BS23" s="647" t="s">
        <v>128</v>
      </c>
      <c r="BT23" s="647"/>
      <c r="BU23" s="647"/>
      <c r="BV23" s="647"/>
      <c r="BW23" s="647"/>
      <c r="BX23" s="647"/>
      <c r="BY23" s="647"/>
      <c r="BZ23" s="647"/>
      <c r="CA23" s="647"/>
      <c r="CB23" s="682"/>
      <c r="CD23" s="666" t="s">
        <v>223</v>
      </c>
      <c r="CE23" s="667"/>
      <c r="CF23" s="667"/>
      <c r="CG23" s="667"/>
      <c r="CH23" s="667"/>
      <c r="CI23" s="667"/>
      <c r="CJ23" s="667"/>
      <c r="CK23" s="667"/>
      <c r="CL23" s="667"/>
      <c r="CM23" s="667"/>
      <c r="CN23" s="667"/>
      <c r="CO23" s="667"/>
      <c r="CP23" s="667"/>
      <c r="CQ23" s="668"/>
      <c r="CR23" s="666" t="s">
        <v>284</v>
      </c>
      <c r="CS23" s="667"/>
      <c r="CT23" s="667"/>
      <c r="CU23" s="667"/>
      <c r="CV23" s="667"/>
      <c r="CW23" s="667"/>
      <c r="CX23" s="667"/>
      <c r="CY23" s="668"/>
      <c r="CZ23" s="666" t="s">
        <v>285</v>
      </c>
      <c r="DA23" s="667"/>
      <c r="DB23" s="667"/>
      <c r="DC23" s="668"/>
      <c r="DD23" s="666" t="s">
        <v>286</v>
      </c>
      <c r="DE23" s="667"/>
      <c r="DF23" s="667"/>
      <c r="DG23" s="667"/>
      <c r="DH23" s="667"/>
      <c r="DI23" s="667"/>
      <c r="DJ23" s="667"/>
      <c r="DK23" s="668"/>
      <c r="DL23" s="698" t="s">
        <v>287</v>
      </c>
      <c r="DM23" s="699"/>
      <c r="DN23" s="699"/>
      <c r="DO23" s="699"/>
      <c r="DP23" s="699"/>
      <c r="DQ23" s="699"/>
      <c r="DR23" s="699"/>
      <c r="DS23" s="699"/>
      <c r="DT23" s="699"/>
      <c r="DU23" s="699"/>
      <c r="DV23" s="700"/>
      <c r="DW23" s="666" t="s">
        <v>288</v>
      </c>
      <c r="DX23" s="667"/>
      <c r="DY23" s="667"/>
      <c r="DZ23" s="667"/>
      <c r="EA23" s="667"/>
      <c r="EB23" s="667"/>
      <c r="EC23" s="668"/>
    </row>
    <row r="24" spans="2:133" ht="11.25" customHeight="1" x14ac:dyDescent="0.15">
      <c r="B24" s="605" t="s">
        <v>289</v>
      </c>
      <c r="C24" s="606"/>
      <c r="D24" s="606"/>
      <c r="E24" s="606"/>
      <c r="F24" s="606"/>
      <c r="G24" s="606"/>
      <c r="H24" s="606"/>
      <c r="I24" s="606"/>
      <c r="J24" s="606"/>
      <c r="K24" s="606"/>
      <c r="L24" s="606"/>
      <c r="M24" s="606"/>
      <c r="N24" s="606"/>
      <c r="O24" s="606"/>
      <c r="P24" s="606"/>
      <c r="Q24" s="607"/>
      <c r="R24" s="608" t="s">
        <v>145</v>
      </c>
      <c r="S24" s="609"/>
      <c r="T24" s="609"/>
      <c r="U24" s="609"/>
      <c r="V24" s="609"/>
      <c r="W24" s="609"/>
      <c r="X24" s="609"/>
      <c r="Y24" s="610"/>
      <c r="Z24" s="646" t="s">
        <v>128</v>
      </c>
      <c r="AA24" s="646"/>
      <c r="AB24" s="646"/>
      <c r="AC24" s="646"/>
      <c r="AD24" s="647" t="s">
        <v>128</v>
      </c>
      <c r="AE24" s="647"/>
      <c r="AF24" s="647"/>
      <c r="AG24" s="647"/>
      <c r="AH24" s="647"/>
      <c r="AI24" s="647"/>
      <c r="AJ24" s="647"/>
      <c r="AK24" s="647"/>
      <c r="AL24" s="611" t="s">
        <v>128</v>
      </c>
      <c r="AM24" s="612"/>
      <c r="AN24" s="612"/>
      <c r="AO24" s="648"/>
      <c r="AP24" s="605" t="s">
        <v>290</v>
      </c>
      <c r="AQ24" s="686"/>
      <c r="AR24" s="686"/>
      <c r="AS24" s="686"/>
      <c r="AT24" s="686"/>
      <c r="AU24" s="686"/>
      <c r="AV24" s="686"/>
      <c r="AW24" s="686"/>
      <c r="AX24" s="686"/>
      <c r="AY24" s="686"/>
      <c r="AZ24" s="686"/>
      <c r="BA24" s="686"/>
      <c r="BB24" s="686"/>
      <c r="BC24" s="686"/>
      <c r="BD24" s="686"/>
      <c r="BE24" s="686"/>
      <c r="BF24" s="687"/>
      <c r="BG24" s="608" t="s">
        <v>128</v>
      </c>
      <c r="BH24" s="609"/>
      <c r="BI24" s="609"/>
      <c r="BJ24" s="609"/>
      <c r="BK24" s="609"/>
      <c r="BL24" s="609"/>
      <c r="BM24" s="609"/>
      <c r="BN24" s="610"/>
      <c r="BO24" s="646" t="s">
        <v>128</v>
      </c>
      <c r="BP24" s="646"/>
      <c r="BQ24" s="646"/>
      <c r="BR24" s="646"/>
      <c r="BS24" s="647" t="s">
        <v>145</v>
      </c>
      <c r="BT24" s="647"/>
      <c r="BU24" s="647"/>
      <c r="BV24" s="647"/>
      <c r="BW24" s="647"/>
      <c r="BX24" s="647"/>
      <c r="BY24" s="647"/>
      <c r="BZ24" s="647"/>
      <c r="CA24" s="647"/>
      <c r="CB24" s="682"/>
      <c r="CD24" s="663" t="s">
        <v>291</v>
      </c>
      <c r="CE24" s="664"/>
      <c r="CF24" s="664"/>
      <c r="CG24" s="664"/>
      <c r="CH24" s="664"/>
      <c r="CI24" s="664"/>
      <c r="CJ24" s="664"/>
      <c r="CK24" s="664"/>
      <c r="CL24" s="664"/>
      <c r="CM24" s="664"/>
      <c r="CN24" s="664"/>
      <c r="CO24" s="664"/>
      <c r="CP24" s="664"/>
      <c r="CQ24" s="665"/>
      <c r="CR24" s="660">
        <v>713676</v>
      </c>
      <c r="CS24" s="661"/>
      <c r="CT24" s="661"/>
      <c r="CU24" s="661"/>
      <c r="CV24" s="661"/>
      <c r="CW24" s="661"/>
      <c r="CX24" s="661"/>
      <c r="CY24" s="689"/>
      <c r="CZ24" s="690">
        <v>29.8</v>
      </c>
      <c r="DA24" s="672"/>
      <c r="DB24" s="672"/>
      <c r="DC24" s="692"/>
      <c r="DD24" s="688">
        <v>615119</v>
      </c>
      <c r="DE24" s="661"/>
      <c r="DF24" s="661"/>
      <c r="DG24" s="661"/>
      <c r="DH24" s="661"/>
      <c r="DI24" s="661"/>
      <c r="DJ24" s="661"/>
      <c r="DK24" s="689"/>
      <c r="DL24" s="688">
        <v>549345</v>
      </c>
      <c r="DM24" s="661"/>
      <c r="DN24" s="661"/>
      <c r="DO24" s="661"/>
      <c r="DP24" s="661"/>
      <c r="DQ24" s="661"/>
      <c r="DR24" s="661"/>
      <c r="DS24" s="661"/>
      <c r="DT24" s="661"/>
      <c r="DU24" s="661"/>
      <c r="DV24" s="689"/>
      <c r="DW24" s="690">
        <v>57.1</v>
      </c>
      <c r="DX24" s="672"/>
      <c r="DY24" s="672"/>
      <c r="DZ24" s="672"/>
      <c r="EA24" s="672"/>
      <c r="EB24" s="672"/>
      <c r="EC24" s="691"/>
    </row>
    <row r="25" spans="2:133" ht="11.25" customHeight="1" x14ac:dyDescent="0.15">
      <c r="B25" s="605" t="s">
        <v>292</v>
      </c>
      <c r="C25" s="606"/>
      <c r="D25" s="606"/>
      <c r="E25" s="606"/>
      <c r="F25" s="606"/>
      <c r="G25" s="606"/>
      <c r="H25" s="606"/>
      <c r="I25" s="606"/>
      <c r="J25" s="606"/>
      <c r="K25" s="606"/>
      <c r="L25" s="606"/>
      <c r="M25" s="606"/>
      <c r="N25" s="606"/>
      <c r="O25" s="606"/>
      <c r="P25" s="606"/>
      <c r="Q25" s="607"/>
      <c r="R25" s="608">
        <v>1219774</v>
      </c>
      <c r="S25" s="609"/>
      <c r="T25" s="609"/>
      <c r="U25" s="609"/>
      <c r="V25" s="609"/>
      <c r="W25" s="609"/>
      <c r="X25" s="609"/>
      <c r="Y25" s="610"/>
      <c r="Z25" s="646">
        <v>48</v>
      </c>
      <c r="AA25" s="646"/>
      <c r="AB25" s="646"/>
      <c r="AC25" s="646"/>
      <c r="AD25" s="647">
        <v>938179</v>
      </c>
      <c r="AE25" s="647"/>
      <c r="AF25" s="647"/>
      <c r="AG25" s="647"/>
      <c r="AH25" s="647"/>
      <c r="AI25" s="647"/>
      <c r="AJ25" s="647"/>
      <c r="AK25" s="647"/>
      <c r="AL25" s="611">
        <v>98.3</v>
      </c>
      <c r="AM25" s="612"/>
      <c r="AN25" s="612"/>
      <c r="AO25" s="648"/>
      <c r="AP25" s="605" t="s">
        <v>293</v>
      </c>
      <c r="AQ25" s="686"/>
      <c r="AR25" s="686"/>
      <c r="AS25" s="686"/>
      <c r="AT25" s="686"/>
      <c r="AU25" s="686"/>
      <c r="AV25" s="686"/>
      <c r="AW25" s="686"/>
      <c r="AX25" s="686"/>
      <c r="AY25" s="686"/>
      <c r="AZ25" s="686"/>
      <c r="BA25" s="686"/>
      <c r="BB25" s="686"/>
      <c r="BC25" s="686"/>
      <c r="BD25" s="686"/>
      <c r="BE25" s="686"/>
      <c r="BF25" s="687"/>
      <c r="BG25" s="608" t="s">
        <v>128</v>
      </c>
      <c r="BH25" s="609"/>
      <c r="BI25" s="609"/>
      <c r="BJ25" s="609"/>
      <c r="BK25" s="609"/>
      <c r="BL25" s="609"/>
      <c r="BM25" s="609"/>
      <c r="BN25" s="610"/>
      <c r="BO25" s="646" t="s">
        <v>145</v>
      </c>
      <c r="BP25" s="646"/>
      <c r="BQ25" s="646"/>
      <c r="BR25" s="646"/>
      <c r="BS25" s="647" t="s">
        <v>145</v>
      </c>
      <c r="BT25" s="647"/>
      <c r="BU25" s="647"/>
      <c r="BV25" s="647"/>
      <c r="BW25" s="647"/>
      <c r="BX25" s="647"/>
      <c r="BY25" s="647"/>
      <c r="BZ25" s="647"/>
      <c r="CA25" s="647"/>
      <c r="CB25" s="682"/>
      <c r="CD25" s="605" t="s">
        <v>294</v>
      </c>
      <c r="CE25" s="606"/>
      <c r="CF25" s="606"/>
      <c r="CG25" s="606"/>
      <c r="CH25" s="606"/>
      <c r="CI25" s="606"/>
      <c r="CJ25" s="606"/>
      <c r="CK25" s="606"/>
      <c r="CL25" s="606"/>
      <c r="CM25" s="606"/>
      <c r="CN25" s="606"/>
      <c r="CO25" s="606"/>
      <c r="CP25" s="606"/>
      <c r="CQ25" s="607"/>
      <c r="CR25" s="608">
        <v>361624</v>
      </c>
      <c r="CS25" s="621"/>
      <c r="CT25" s="621"/>
      <c r="CU25" s="621"/>
      <c r="CV25" s="621"/>
      <c r="CW25" s="621"/>
      <c r="CX25" s="621"/>
      <c r="CY25" s="622"/>
      <c r="CZ25" s="611">
        <v>15.1</v>
      </c>
      <c r="DA25" s="623"/>
      <c r="DB25" s="623"/>
      <c r="DC25" s="624"/>
      <c r="DD25" s="614">
        <v>301904</v>
      </c>
      <c r="DE25" s="621"/>
      <c r="DF25" s="621"/>
      <c r="DG25" s="621"/>
      <c r="DH25" s="621"/>
      <c r="DI25" s="621"/>
      <c r="DJ25" s="621"/>
      <c r="DK25" s="622"/>
      <c r="DL25" s="614">
        <v>236910</v>
      </c>
      <c r="DM25" s="621"/>
      <c r="DN25" s="621"/>
      <c r="DO25" s="621"/>
      <c r="DP25" s="621"/>
      <c r="DQ25" s="621"/>
      <c r="DR25" s="621"/>
      <c r="DS25" s="621"/>
      <c r="DT25" s="621"/>
      <c r="DU25" s="621"/>
      <c r="DV25" s="622"/>
      <c r="DW25" s="611">
        <v>24.6</v>
      </c>
      <c r="DX25" s="623"/>
      <c r="DY25" s="623"/>
      <c r="DZ25" s="623"/>
      <c r="EA25" s="623"/>
      <c r="EB25" s="623"/>
      <c r="EC25" s="635"/>
    </row>
    <row r="26" spans="2:133" ht="11.25" customHeight="1" x14ac:dyDescent="0.15">
      <c r="B26" s="605" t="s">
        <v>295</v>
      </c>
      <c r="C26" s="606"/>
      <c r="D26" s="606"/>
      <c r="E26" s="606"/>
      <c r="F26" s="606"/>
      <c r="G26" s="606"/>
      <c r="H26" s="606"/>
      <c r="I26" s="606"/>
      <c r="J26" s="606"/>
      <c r="K26" s="606"/>
      <c r="L26" s="606"/>
      <c r="M26" s="606"/>
      <c r="N26" s="606"/>
      <c r="O26" s="606"/>
      <c r="P26" s="606"/>
      <c r="Q26" s="607"/>
      <c r="R26" s="608" t="s">
        <v>145</v>
      </c>
      <c r="S26" s="609"/>
      <c r="T26" s="609"/>
      <c r="U26" s="609"/>
      <c r="V26" s="609"/>
      <c r="W26" s="609"/>
      <c r="X26" s="609"/>
      <c r="Y26" s="610"/>
      <c r="Z26" s="646" t="s">
        <v>145</v>
      </c>
      <c r="AA26" s="646"/>
      <c r="AB26" s="646"/>
      <c r="AC26" s="646"/>
      <c r="AD26" s="647" t="s">
        <v>128</v>
      </c>
      <c r="AE26" s="647"/>
      <c r="AF26" s="647"/>
      <c r="AG26" s="647"/>
      <c r="AH26" s="647"/>
      <c r="AI26" s="647"/>
      <c r="AJ26" s="647"/>
      <c r="AK26" s="647"/>
      <c r="AL26" s="611" t="s">
        <v>145</v>
      </c>
      <c r="AM26" s="612"/>
      <c r="AN26" s="612"/>
      <c r="AO26" s="648"/>
      <c r="AP26" s="605" t="s">
        <v>296</v>
      </c>
      <c r="AQ26" s="686"/>
      <c r="AR26" s="686"/>
      <c r="AS26" s="686"/>
      <c r="AT26" s="686"/>
      <c r="AU26" s="686"/>
      <c r="AV26" s="686"/>
      <c r="AW26" s="686"/>
      <c r="AX26" s="686"/>
      <c r="AY26" s="686"/>
      <c r="AZ26" s="686"/>
      <c r="BA26" s="686"/>
      <c r="BB26" s="686"/>
      <c r="BC26" s="686"/>
      <c r="BD26" s="686"/>
      <c r="BE26" s="686"/>
      <c r="BF26" s="687"/>
      <c r="BG26" s="608" t="s">
        <v>145</v>
      </c>
      <c r="BH26" s="609"/>
      <c r="BI26" s="609"/>
      <c r="BJ26" s="609"/>
      <c r="BK26" s="609"/>
      <c r="BL26" s="609"/>
      <c r="BM26" s="609"/>
      <c r="BN26" s="610"/>
      <c r="BO26" s="646" t="s">
        <v>145</v>
      </c>
      <c r="BP26" s="646"/>
      <c r="BQ26" s="646"/>
      <c r="BR26" s="646"/>
      <c r="BS26" s="647" t="s">
        <v>145</v>
      </c>
      <c r="BT26" s="647"/>
      <c r="BU26" s="647"/>
      <c r="BV26" s="647"/>
      <c r="BW26" s="647"/>
      <c r="BX26" s="647"/>
      <c r="BY26" s="647"/>
      <c r="BZ26" s="647"/>
      <c r="CA26" s="647"/>
      <c r="CB26" s="682"/>
      <c r="CD26" s="605" t="s">
        <v>297</v>
      </c>
      <c r="CE26" s="606"/>
      <c r="CF26" s="606"/>
      <c r="CG26" s="606"/>
      <c r="CH26" s="606"/>
      <c r="CI26" s="606"/>
      <c r="CJ26" s="606"/>
      <c r="CK26" s="606"/>
      <c r="CL26" s="606"/>
      <c r="CM26" s="606"/>
      <c r="CN26" s="606"/>
      <c r="CO26" s="606"/>
      <c r="CP26" s="606"/>
      <c r="CQ26" s="607"/>
      <c r="CR26" s="608">
        <v>213028</v>
      </c>
      <c r="CS26" s="609"/>
      <c r="CT26" s="609"/>
      <c r="CU26" s="609"/>
      <c r="CV26" s="609"/>
      <c r="CW26" s="609"/>
      <c r="CX26" s="609"/>
      <c r="CY26" s="610"/>
      <c r="CZ26" s="611">
        <v>8.9</v>
      </c>
      <c r="DA26" s="623"/>
      <c r="DB26" s="623"/>
      <c r="DC26" s="624"/>
      <c r="DD26" s="614">
        <v>160077</v>
      </c>
      <c r="DE26" s="609"/>
      <c r="DF26" s="609"/>
      <c r="DG26" s="609"/>
      <c r="DH26" s="609"/>
      <c r="DI26" s="609"/>
      <c r="DJ26" s="609"/>
      <c r="DK26" s="610"/>
      <c r="DL26" s="614" t="s">
        <v>145</v>
      </c>
      <c r="DM26" s="609"/>
      <c r="DN26" s="609"/>
      <c r="DO26" s="609"/>
      <c r="DP26" s="609"/>
      <c r="DQ26" s="609"/>
      <c r="DR26" s="609"/>
      <c r="DS26" s="609"/>
      <c r="DT26" s="609"/>
      <c r="DU26" s="609"/>
      <c r="DV26" s="610"/>
      <c r="DW26" s="611" t="s">
        <v>128</v>
      </c>
      <c r="DX26" s="623"/>
      <c r="DY26" s="623"/>
      <c r="DZ26" s="623"/>
      <c r="EA26" s="623"/>
      <c r="EB26" s="623"/>
      <c r="EC26" s="635"/>
    </row>
    <row r="27" spans="2:133" ht="11.25" customHeight="1" x14ac:dyDescent="0.15">
      <c r="B27" s="605" t="s">
        <v>298</v>
      </c>
      <c r="C27" s="606"/>
      <c r="D27" s="606"/>
      <c r="E27" s="606"/>
      <c r="F27" s="606"/>
      <c r="G27" s="606"/>
      <c r="H27" s="606"/>
      <c r="I27" s="606"/>
      <c r="J27" s="606"/>
      <c r="K27" s="606"/>
      <c r="L27" s="606"/>
      <c r="M27" s="606"/>
      <c r="N27" s="606"/>
      <c r="O27" s="606"/>
      <c r="P27" s="606"/>
      <c r="Q27" s="607"/>
      <c r="R27" s="608">
        <v>7338</v>
      </c>
      <c r="S27" s="609"/>
      <c r="T27" s="609"/>
      <c r="U27" s="609"/>
      <c r="V27" s="609"/>
      <c r="W27" s="609"/>
      <c r="X27" s="609"/>
      <c r="Y27" s="610"/>
      <c r="Z27" s="646">
        <v>0.3</v>
      </c>
      <c r="AA27" s="646"/>
      <c r="AB27" s="646"/>
      <c r="AC27" s="646"/>
      <c r="AD27" s="647" t="s">
        <v>145</v>
      </c>
      <c r="AE27" s="647"/>
      <c r="AF27" s="647"/>
      <c r="AG27" s="647"/>
      <c r="AH27" s="647"/>
      <c r="AI27" s="647"/>
      <c r="AJ27" s="647"/>
      <c r="AK27" s="647"/>
      <c r="AL27" s="611" t="s">
        <v>145</v>
      </c>
      <c r="AM27" s="612"/>
      <c r="AN27" s="612"/>
      <c r="AO27" s="648"/>
      <c r="AP27" s="605" t="s">
        <v>299</v>
      </c>
      <c r="AQ27" s="606"/>
      <c r="AR27" s="606"/>
      <c r="AS27" s="606"/>
      <c r="AT27" s="606"/>
      <c r="AU27" s="606"/>
      <c r="AV27" s="606"/>
      <c r="AW27" s="606"/>
      <c r="AX27" s="606"/>
      <c r="AY27" s="606"/>
      <c r="AZ27" s="606"/>
      <c r="BA27" s="606"/>
      <c r="BB27" s="606"/>
      <c r="BC27" s="606"/>
      <c r="BD27" s="606"/>
      <c r="BE27" s="606"/>
      <c r="BF27" s="607"/>
      <c r="BG27" s="608">
        <v>89801</v>
      </c>
      <c r="BH27" s="609"/>
      <c r="BI27" s="609"/>
      <c r="BJ27" s="609"/>
      <c r="BK27" s="609"/>
      <c r="BL27" s="609"/>
      <c r="BM27" s="609"/>
      <c r="BN27" s="610"/>
      <c r="BO27" s="646">
        <v>100</v>
      </c>
      <c r="BP27" s="646"/>
      <c r="BQ27" s="646"/>
      <c r="BR27" s="646"/>
      <c r="BS27" s="647" t="s">
        <v>128</v>
      </c>
      <c r="BT27" s="647"/>
      <c r="BU27" s="647"/>
      <c r="BV27" s="647"/>
      <c r="BW27" s="647"/>
      <c r="BX27" s="647"/>
      <c r="BY27" s="647"/>
      <c r="BZ27" s="647"/>
      <c r="CA27" s="647"/>
      <c r="CB27" s="682"/>
      <c r="CD27" s="605" t="s">
        <v>300</v>
      </c>
      <c r="CE27" s="606"/>
      <c r="CF27" s="606"/>
      <c r="CG27" s="606"/>
      <c r="CH27" s="606"/>
      <c r="CI27" s="606"/>
      <c r="CJ27" s="606"/>
      <c r="CK27" s="606"/>
      <c r="CL27" s="606"/>
      <c r="CM27" s="606"/>
      <c r="CN27" s="606"/>
      <c r="CO27" s="606"/>
      <c r="CP27" s="606"/>
      <c r="CQ27" s="607"/>
      <c r="CR27" s="608">
        <v>18161</v>
      </c>
      <c r="CS27" s="621"/>
      <c r="CT27" s="621"/>
      <c r="CU27" s="621"/>
      <c r="CV27" s="621"/>
      <c r="CW27" s="621"/>
      <c r="CX27" s="621"/>
      <c r="CY27" s="622"/>
      <c r="CZ27" s="611">
        <v>0.8</v>
      </c>
      <c r="DA27" s="623"/>
      <c r="DB27" s="623"/>
      <c r="DC27" s="624"/>
      <c r="DD27" s="614">
        <v>6915</v>
      </c>
      <c r="DE27" s="621"/>
      <c r="DF27" s="621"/>
      <c r="DG27" s="621"/>
      <c r="DH27" s="621"/>
      <c r="DI27" s="621"/>
      <c r="DJ27" s="621"/>
      <c r="DK27" s="622"/>
      <c r="DL27" s="614">
        <v>6135</v>
      </c>
      <c r="DM27" s="621"/>
      <c r="DN27" s="621"/>
      <c r="DO27" s="621"/>
      <c r="DP27" s="621"/>
      <c r="DQ27" s="621"/>
      <c r="DR27" s="621"/>
      <c r="DS27" s="621"/>
      <c r="DT27" s="621"/>
      <c r="DU27" s="621"/>
      <c r="DV27" s="622"/>
      <c r="DW27" s="611">
        <v>0.6</v>
      </c>
      <c r="DX27" s="623"/>
      <c r="DY27" s="623"/>
      <c r="DZ27" s="623"/>
      <c r="EA27" s="623"/>
      <c r="EB27" s="623"/>
      <c r="EC27" s="635"/>
    </row>
    <row r="28" spans="2:133" ht="11.25" customHeight="1" x14ac:dyDescent="0.15">
      <c r="B28" s="605" t="s">
        <v>301</v>
      </c>
      <c r="C28" s="606"/>
      <c r="D28" s="606"/>
      <c r="E28" s="606"/>
      <c r="F28" s="606"/>
      <c r="G28" s="606"/>
      <c r="H28" s="606"/>
      <c r="I28" s="606"/>
      <c r="J28" s="606"/>
      <c r="K28" s="606"/>
      <c r="L28" s="606"/>
      <c r="M28" s="606"/>
      <c r="N28" s="606"/>
      <c r="O28" s="606"/>
      <c r="P28" s="606"/>
      <c r="Q28" s="607"/>
      <c r="R28" s="608">
        <v>102829</v>
      </c>
      <c r="S28" s="609"/>
      <c r="T28" s="609"/>
      <c r="U28" s="609"/>
      <c r="V28" s="609"/>
      <c r="W28" s="609"/>
      <c r="X28" s="609"/>
      <c r="Y28" s="610"/>
      <c r="Z28" s="646">
        <v>4.0999999999999996</v>
      </c>
      <c r="AA28" s="646"/>
      <c r="AB28" s="646"/>
      <c r="AC28" s="646"/>
      <c r="AD28" s="647">
        <v>4309</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302</v>
      </c>
      <c r="CE28" s="606"/>
      <c r="CF28" s="606"/>
      <c r="CG28" s="606"/>
      <c r="CH28" s="606"/>
      <c r="CI28" s="606"/>
      <c r="CJ28" s="606"/>
      <c r="CK28" s="606"/>
      <c r="CL28" s="606"/>
      <c r="CM28" s="606"/>
      <c r="CN28" s="606"/>
      <c r="CO28" s="606"/>
      <c r="CP28" s="606"/>
      <c r="CQ28" s="607"/>
      <c r="CR28" s="608">
        <v>333891</v>
      </c>
      <c r="CS28" s="609"/>
      <c r="CT28" s="609"/>
      <c r="CU28" s="609"/>
      <c r="CV28" s="609"/>
      <c r="CW28" s="609"/>
      <c r="CX28" s="609"/>
      <c r="CY28" s="610"/>
      <c r="CZ28" s="611">
        <v>14</v>
      </c>
      <c r="DA28" s="623"/>
      <c r="DB28" s="623"/>
      <c r="DC28" s="624"/>
      <c r="DD28" s="614">
        <v>306300</v>
      </c>
      <c r="DE28" s="609"/>
      <c r="DF28" s="609"/>
      <c r="DG28" s="609"/>
      <c r="DH28" s="609"/>
      <c r="DI28" s="609"/>
      <c r="DJ28" s="609"/>
      <c r="DK28" s="610"/>
      <c r="DL28" s="614">
        <v>306300</v>
      </c>
      <c r="DM28" s="609"/>
      <c r="DN28" s="609"/>
      <c r="DO28" s="609"/>
      <c r="DP28" s="609"/>
      <c r="DQ28" s="609"/>
      <c r="DR28" s="609"/>
      <c r="DS28" s="609"/>
      <c r="DT28" s="609"/>
      <c r="DU28" s="609"/>
      <c r="DV28" s="610"/>
      <c r="DW28" s="611">
        <v>31.8</v>
      </c>
      <c r="DX28" s="623"/>
      <c r="DY28" s="623"/>
      <c r="DZ28" s="623"/>
      <c r="EA28" s="623"/>
      <c r="EB28" s="623"/>
      <c r="EC28" s="635"/>
    </row>
    <row r="29" spans="2:133" ht="11.25" customHeight="1" x14ac:dyDescent="0.15">
      <c r="B29" s="605" t="s">
        <v>303</v>
      </c>
      <c r="C29" s="606"/>
      <c r="D29" s="606"/>
      <c r="E29" s="606"/>
      <c r="F29" s="606"/>
      <c r="G29" s="606"/>
      <c r="H29" s="606"/>
      <c r="I29" s="606"/>
      <c r="J29" s="606"/>
      <c r="K29" s="606"/>
      <c r="L29" s="606"/>
      <c r="M29" s="606"/>
      <c r="N29" s="606"/>
      <c r="O29" s="606"/>
      <c r="P29" s="606"/>
      <c r="Q29" s="607"/>
      <c r="R29" s="608">
        <v>4468</v>
      </c>
      <c r="S29" s="609"/>
      <c r="T29" s="609"/>
      <c r="U29" s="609"/>
      <c r="V29" s="609"/>
      <c r="W29" s="609"/>
      <c r="X29" s="609"/>
      <c r="Y29" s="610"/>
      <c r="Z29" s="646">
        <v>0.2</v>
      </c>
      <c r="AA29" s="646"/>
      <c r="AB29" s="646"/>
      <c r="AC29" s="646"/>
      <c r="AD29" s="647">
        <v>4056</v>
      </c>
      <c r="AE29" s="647"/>
      <c r="AF29" s="647"/>
      <c r="AG29" s="647"/>
      <c r="AH29" s="647"/>
      <c r="AI29" s="647"/>
      <c r="AJ29" s="647"/>
      <c r="AK29" s="647"/>
      <c r="AL29" s="611">
        <v>0.4</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304</v>
      </c>
      <c r="CE29" s="628"/>
      <c r="CF29" s="605" t="s">
        <v>72</v>
      </c>
      <c r="CG29" s="606"/>
      <c r="CH29" s="606"/>
      <c r="CI29" s="606"/>
      <c r="CJ29" s="606"/>
      <c r="CK29" s="606"/>
      <c r="CL29" s="606"/>
      <c r="CM29" s="606"/>
      <c r="CN29" s="606"/>
      <c r="CO29" s="606"/>
      <c r="CP29" s="606"/>
      <c r="CQ29" s="607"/>
      <c r="CR29" s="608">
        <v>333891</v>
      </c>
      <c r="CS29" s="621"/>
      <c r="CT29" s="621"/>
      <c r="CU29" s="621"/>
      <c r="CV29" s="621"/>
      <c r="CW29" s="621"/>
      <c r="CX29" s="621"/>
      <c r="CY29" s="622"/>
      <c r="CZ29" s="611">
        <v>14</v>
      </c>
      <c r="DA29" s="623"/>
      <c r="DB29" s="623"/>
      <c r="DC29" s="624"/>
      <c r="DD29" s="614">
        <v>306300</v>
      </c>
      <c r="DE29" s="621"/>
      <c r="DF29" s="621"/>
      <c r="DG29" s="621"/>
      <c r="DH29" s="621"/>
      <c r="DI29" s="621"/>
      <c r="DJ29" s="621"/>
      <c r="DK29" s="622"/>
      <c r="DL29" s="614">
        <v>306300</v>
      </c>
      <c r="DM29" s="621"/>
      <c r="DN29" s="621"/>
      <c r="DO29" s="621"/>
      <c r="DP29" s="621"/>
      <c r="DQ29" s="621"/>
      <c r="DR29" s="621"/>
      <c r="DS29" s="621"/>
      <c r="DT29" s="621"/>
      <c r="DU29" s="621"/>
      <c r="DV29" s="622"/>
      <c r="DW29" s="611">
        <v>31.8</v>
      </c>
      <c r="DX29" s="623"/>
      <c r="DY29" s="623"/>
      <c r="DZ29" s="623"/>
      <c r="EA29" s="623"/>
      <c r="EB29" s="623"/>
      <c r="EC29" s="635"/>
    </row>
    <row r="30" spans="2:133" ht="11.25" customHeight="1" x14ac:dyDescent="0.15">
      <c r="B30" s="605" t="s">
        <v>305</v>
      </c>
      <c r="C30" s="606"/>
      <c r="D30" s="606"/>
      <c r="E30" s="606"/>
      <c r="F30" s="606"/>
      <c r="G30" s="606"/>
      <c r="H30" s="606"/>
      <c r="I30" s="606"/>
      <c r="J30" s="606"/>
      <c r="K30" s="606"/>
      <c r="L30" s="606"/>
      <c r="M30" s="606"/>
      <c r="N30" s="606"/>
      <c r="O30" s="606"/>
      <c r="P30" s="606"/>
      <c r="Q30" s="607"/>
      <c r="R30" s="608">
        <v>347805</v>
      </c>
      <c r="S30" s="609"/>
      <c r="T30" s="609"/>
      <c r="U30" s="609"/>
      <c r="V30" s="609"/>
      <c r="W30" s="609"/>
      <c r="X30" s="609"/>
      <c r="Y30" s="610"/>
      <c r="Z30" s="646">
        <v>13.7</v>
      </c>
      <c r="AA30" s="646"/>
      <c r="AB30" s="646"/>
      <c r="AC30" s="646"/>
      <c r="AD30" s="647" t="s">
        <v>145</v>
      </c>
      <c r="AE30" s="647"/>
      <c r="AF30" s="647"/>
      <c r="AG30" s="647"/>
      <c r="AH30" s="647"/>
      <c r="AI30" s="647"/>
      <c r="AJ30" s="647"/>
      <c r="AK30" s="647"/>
      <c r="AL30" s="611" t="s">
        <v>145</v>
      </c>
      <c r="AM30" s="612"/>
      <c r="AN30" s="612"/>
      <c r="AO30" s="648"/>
      <c r="AP30" s="666" t="s">
        <v>223</v>
      </c>
      <c r="AQ30" s="667"/>
      <c r="AR30" s="667"/>
      <c r="AS30" s="667"/>
      <c r="AT30" s="667"/>
      <c r="AU30" s="667"/>
      <c r="AV30" s="667"/>
      <c r="AW30" s="667"/>
      <c r="AX30" s="667"/>
      <c r="AY30" s="667"/>
      <c r="AZ30" s="667"/>
      <c r="BA30" s="667"/>
      <c r="BB30" s="667"/>
      <c r="BC30" s="667"/>
      <c r="BD30" s="667"/>
      <c r="BE30" s="667"/>
      <c r="BF30" s="668"/>
      <c r="BG30" s="666" t="s">
        <v>306</v>
      </c>
      <c r="BH30" s="680"/>
      <c r="BI30" s="680"/>
      <c r="BJ30" s="680"/>
      <c r="BK30" s="680"/>
      <c r="BL30" s="680"/>
      <c r="BM30" s="680"/>
      <c r="BN30" s="680"/>
      <c r="BO30" s="680"/>
      <c r="BP30" s="680"/>
      <c r="BQ30" s="681"/>
      <c r="BR30" s="666" t="s">
        <v>307</v>
      </c>
      <c r="BS30" s="680"/>
      <c r="BT30" s="680"/>
      <c r="BU30" s="680"/>
      <c r="BV30" s="680"/>
      <c r="BW30" s="680"/>
      <c r="BX30" s="680"/>
      <c r="BY30" s="680"/>
      <c r="BZ30" s="680"/>
      <c r="CA30" s="680"/>
      <c r="CB30" s="681"/>
      <c r="CD30" s="629"/>
      <c r="CE30" s="630"/>
      <c r="CF30" s="605" t="s">
        <v>308</v>
      </c>
      <c r="CG30" s="606"/>
      <c r="CH30" s="606"/>
      <c r="CI30" s="606"/>
      <c r="CJ30" s="606"/>
      <c r="CK30" s="606"/>
      <c r="CL30" s="606"/>
      <c r="CM30" s="606"/>
      <c r="CN30" s="606"/>
      <c r="CO30" s="606"/>
      <c r="CP30" s="606"/>
      <c r="CQ30" s="607"/>
      <c r="CR30" s="608">
        <v>326092</v>
      </c>
      <c r="CS30" s="609"/>
      <c r="CT30" s="609"/>
      <c r="CU30" s="609"/>
      <c r="CV30" s="609"/>
      <c r="CW30" s="609"/>
      <c r="CX30" s="609"/>
      <c r="CY30" s="610"/>
      <c r="CZ30" s="611">
        <v>13.6</v>
      </c>
      <c r="DA30" s="623"/>
      <c r="DB30" s="623"/>
      <c r="DC30" s="624"/>
      <c r="DD30" s="614">
        <v>298501</v>
      </c>
      <c r="DE30" s="609"/>
      <c r="DF30" s="609"/>
      <c r="DG30" s="609"/>
      <c r="DH30" s="609"/>
      <c r="DI30" s="609"/>
      <c r="DJ30" s="609"/>
      <c r="DK30" s="610"/>
      <c r="DL30" s="614">
        <v>298501</v>
      </c>
      <c r="DM30" s="609"/>
      <c r="DN30" s="609"/>
      <c r="DO30" s="609"/>
      <c r="DP30" s="609"/>
      <c r="DQ30" s="609"/>
      <c r="DR30" s="609"/>
      <c r="DS30" s="609"/>
      <c r="DT30" s="609"/>
      <c r="DU30" s="609"/>
      <c r="DV30" s="610"/>
      <c r="DW30" s="611">
        <v>31</v>
      </c>
      <c r="DX30" s="623"/>
      <c r="DY30" s="623"/>
      <c r="DZ30" s="623"/>
      <c r="EA30" s="623"/>
      <c r="EB30" s="623"/>
      <c r="EC30" s="635"/>
    </row>
    <row r="31" spans="2:133" ht="11.25" customHeight="1" x14ac:dyDescent="0.15">
      <c r="B31" s="683" t="s">
        <v>309</v>
      </c>
      <c r="C31" s="684"/>
      <c r="D31" s="684"/>
      <c r="E31" s="684"/>
      <c r="F31" s="684"/>
      <c r="G31" s="684"/>
      <c r="H31" s="684"/>
      <c r="I31" s="684"/>
      <c r="J31" s="684"/>
      <c r="K31" s="684"/>
      <c r="L31" s="684"/>
      <c r="M31" s="684"/>
      <c r="N31" s="684"/>
      <c r="O31" s="684"/>
      <c r="P31" s="684"/>
      <c r="Q31" s="685"/>
      <c r="R31" s="608" t="s">
        <v>128</v>
      </c>
      <c r="S31" s="609"/>
      <c r="T31" s="609"/>
      <c r="U31" s="609"/>
      <c r="V31" s="609"/>
      <c r="W31" s="609"/>
      <c r="X31" s="609"/>
      <c r="Y31" s="610"/>
      <c r="Z31" s="646" t="s">
        <v>128</v>
      </c>
      <c r="AA31" s="646"/>
      <c r="AB31" s="646"/>
      <c r="AC31" s="646"/>
      <c r="AD31" s="647" t="s">
        <v>145</v>
      </c>
      <c r="AE31" s="647"/>
      <c r="AF31" s="647"/>
      <c r="AG31" s="647"/>
      <c r="AH31" s="647"/>
      <c r="AI31" s="647"/>
      <c r="AJ31" s="647"/>
      <c r="AK31" s="647"/>
      <c r="AL31" s="611" t="s">
        <v>145</v>
      </c>
      <c r="AM31" s="612"/>
      <c r="AN31" s="612"/>
      <c r="AO31" s="648"/>
      <c r="AP31" s="674" t="s">
        <v>310</v>
      </c>
      <c r="AQ31" s="675"/>
      <c r="AR31" s="675"/>
      <c r="AS31" s="675"/>
      <c r="AT31" s="676" t="s">
        <v>311</v>
      </c>
      <c r="AU31" s="212"/>
      <c r="AV31" s="212"/>
      <c r="AW31" s="212"/>
      <c r="AX31" s="663" t="s">
        <v>188</v>
      </c>
      <c r="AY31" s="664"/>
      <c r="AZ31" s="664"/>
      <c r="BA31" s="664"/>
      <c r="BB31" s="664"/>
      <c r="BC31" s="664"/>
      <c r="BD31" s="664"/>
      <c r="BE31" s="664"/>
      <c r="BF31" s="665"/>
      <c r="BG31" s="670">
        <v>99.2</v>
      </c>
      <c r="BH31" s="671"/>
      <c r="BI31" s="671"/>
      <c r="BJ31" s="671"/>
      <c r="BK31" s="671"/>
      <c r="BL31" s="671"/>
      <c r="BM31" s="672">
        <v>97.9</v>
      </c>
      <c r="BN31" s="671"/>
      <c r="BO31" s="671"/>
      <c r="BP31" s="671"/>
      <c r="BQ31" s="673"/>
      <c r="BR31" s="670">
        <v>99.3</v>
      </c>
      <c r="BS31" s="671"/>
      <c r="BT31" s="671"/>
      <c r="BU31" s="671"/>
      <c r="BV31" s="671"/>
      <c r="BW31" s="671"/>
      <c r="BX31" s="672">
        <v>98.3</v>
      </c>
      <c r="BY31" s="671"/>
      <c r="BZ31" s="671"/>
      <c r="CA31" s="671"/>
      <c r="CB31" s="673"/>
      <c r="CD31" s="629"/>
      <c r="CE31" s="630"/>
      <c r="CF31" s="605" t="s">
        <v>312</v>
      </c>
      <c r="CG31" s="606"/>
      <c r="CH31" s="606"/>
      <c r="CI31" s="606"/>
      <c r="CJ31" s="606"/>
      <c r="CK31" s="606"/>
      <c r="CL31" s="606"/>
      <c r="CM31" s="606"/>
      <c r="CN31" s="606"/>
      <c r="CO31" s="606"/>
      <c r="CP31" s="606"/>
      <c r="CQ31" s="607"/>
      <c r="CR31" s="608">
        <v>7799</v>
      </c>
      <c r="CS31" s="621"/>
      <c r="CT31" s="621"/>
      <c r="CU31" s="621"/>
      <c r="CV31" s="621"/>
      <c r="CW31" s="621"/>
      <c r="CX31" s="621"/>
      <c r="CY31" s="622"/>
      <c r="CZ31" s="611">
        <v>0.3</v>
      </c>
      <c r="DA31" s="623"/>
      <c r="DB31" s="623"/>
      <c r="DC31" s="624"/>
      <c r="DD31" s="614">
        <v>7799</v>
      </c>
      <c r="DE31" s="621"/>
      <c r="DF31" s="621"/>
      <c r="DG31" s="621"/>
      <c r="DH31" s="621"/>
      <c r="DI31" s="621"/>
      <c r="DJ31" s="621"/>
      <c r="DK31" s="622"/>
      <c r="DL31" s="614">
        <v>7799</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313</v>
      </c>
      <c r="C32" s="606"/>
      <c r="D32" s="606"/>
      <c r="E32" s="606"/>
      <c r="F32" s="606"/>
      <c r="G32" s="606"/>
      <c r="H32" s="606"/>
      <c r="I32" s="606"/>
      <c r="J32" s="606"/>
      <c r="K32" s="606"/>
      <c r="L32" s="606"/>
      <c r="M32" s="606"/>
      <c r="N32" s="606"/>
      <c r="O32" s="606"/>
      <c r="P32" s="606"/>
      <c r="Q32" s="607"/>
      <c r="R32" s="608">
        <v>322876</v>
      </c>
      <c r="S32" s="609"/>
      <c r="T32" s="609"/>
      <c r="U32" s="609"/>
      <c r="V32" s="609"/>
      <c r="W32" s="609"/>
      <c r="X32" s="609"/>
      <c r="Y32" s="610"/>
      <c r="Z32" s="646">
        <v>12.7</v>
      </c>
      <c r="AA32" s="646"/>
      <c r="AB32" s="646"/>
      <c r="AC32" s="646"/>
      <c r="AD32" s="647" t="s">
        <v>145</v>
      </c>
      <c r="AE32" s="647"/>
      <c r="AF32" s="647"/>
      <c r="AG32" s="647"/>
      <c r="AH32" s="647"/>
      <c r="AI32" s="647"/>
      <c r="AJ32" s="647"/>
      <c r="AK32" s="647"/>
      <c r="AL32" s="611" t="s">
        <v>145</v>
      </c>
      <c r="AM32" s="612"/>
      <c r="AN32" s="612"/>
      <c r="AO32" s="648"/>
      <c r="AP32" s="649"/>
      <c r="AQ32" s="650"/>
      <c r="AR32" s="650"/>
      <c r="AS32" s="650"/>
      <c r="AT32" s="677"/>
      <c r="AU32" s="208" t="s">
        <v>314</v>
      </c>
      <c r="AX32" s="605" t="s">
        <v>315</v>
      </c>
      <c r="AY32" s="606"/>
      <c r="AZ32" s="606"/>
      <c r="BA32" s="606"/>
      <c r="BB32" s="606"/>
      <c r="BC32" s="606"/>
      <c r="BD32" s="606"/>
      <c r="BE32" s="606"/>
      <c r="BF32" s="607"/>
      <c r="BG32" s="679">
        <v>98.6</v>
      </c>
      <c r="BH32" s="621"/>
      <c r="BI32" s="621"/>
      <c r="BJ32" s="621"/>
      <c r="BK32" s="621"/>
      <c r="BL32" s="621"/>
      <c r="BM32" s="612">
        <v>96.2</v>
      </c>
      <c r="BN32" s="621"/>
      <c r="BO32" s="621"/>
      <c r="BP32" s="621"/>
      <c r="BQ32" s="644"/>
      <c r="BR32" s="679">
        <v>99</v>
      </c>
      <c r="BS32" s="621"/>
      <c r="BT32" s="621"/>
      <c r="BU32" s="621"/>
      <c r="BV32" s="621"/>
      <c r="BW32" s="621"/>
      <c r="BX32" s="612">
        <v>97.3</v>
      </c>
      <c r="BY32" s="621"/>
      <c r="BZ32" s="621"/>
      <c r="CA32" s="621"/>
      <c r="CB32" s="644"/>
      <c r="CD32" s="631"/>
      <c r="CE32" s="632"/>
      <c r="CF32" s="605" t="s">
        <v>316</v>
      </c>
      <c r="CG32" s="606"/>
      <c r="CH32" s="606"/>
      <c r="CI32" s="606"/>
      <c r="CJ32" s="606"/>
      <c r="CK32" s="606"/>
      <c r="CL32" s="606"/>
      <c r="CM32" s="606"/>
      <c r="CN32" s="606"/>
      <c r="CO32" s="606"/>
      <c r="CP32" s="606"/>
      <c r="CQ32" s="607"/>
      <c r="CR32" s="608" t="s">
        <v>128</v>
      </c>
      <c r="CS32" s="609"/>
      <c r="CT32" s="609"/>
      <c r="CU32" s="609"/>
      <c r="CV32" s="609"/>
      <c r="CW32" s="609"/>
      <c r="CX32" s="609"/>
      <c r="CY32" s="610"/>
      <c r="CZ32" s="611" t="s">
        <v>128</v>
      </c>
      <c r="DA32" s="623"/>
      <c r="DB32" s="623"/>
      <c r="DC32" s="624"/>
      <c r="DD32" s="614" t="s">
        <v>128</v>
      </c>
      <c r="DE32" s="609"/>
      <c r="DF32" s="609"/>
      <c r="DG32" s="609"/>
      <c r="DH32" s="609"/>
      <c r="DI32" s="609"/>
      <c r="DJ32" s="609"/>
      <c r="DK32" s="610"/>
      <c r="DL32" s="614" t="s">
        <v>128</v>
      </c>
      <c r="DM32" s="609"/>
      <c r="DN32" s="609"/>
      <c r="DO32" s="609"/>
      <c r="DP32" s="609"/>
      <c r="DQ32" s="609"/>
      <c r="DR32" s="609"/>
      <c r="DS32" s="609"/>
      <c r="DT32" s="609"/>
      <c r="DU32" s="609"/>
      <c r="DV32" s="610"/>
      <c r="DW32" s="611" t="s">
        <v>145</v>
      </c>
      <c r="DX32" s="623"/>
      <c r="DY32" s="623"/>
      <c r="DZ32" s="623"/>
      <c r="EA32" s="623"/>
      <c r="EB32" s="623"/>
      <c r="EC32" s="635"/>
    </row>
    <row r="33" spans="2:133" ht="11.25" customHeight="1" x14ac:dyDescent="0.15">
      <c r="B33" s="605" t="s">
        <v>317</v>
      </c>
      <c r="C33" s="606"/>
      <c r="D33" s="606"/>
      <c r="E33" s="606"/>
      <c r="F33" s="606"/>
      <c r="G33" s="606"/>
      <c r="H33" s="606"/>
      <c r="I33" s="606"/>
      <c r="J33" s="606"/>
      <c r="K33" s="606"/>
      <c r="L33" s="606"/>
      <c r="M33" s="606"/>
      <c r="N33" s="606"/>
      <c r="O33" s="606"/>
      <c r="P33" s="606"/>
      <c r="Q33" s="607"/>
      <c r="R33" s="608">
        <v>10265</v>
      </c>
      <c r="S33" s="609"/>
      <c r="T33" s="609"/>
      <c r="U33" s="609"/>
      <c r="V33" s="609"/>
      <c r="W33" s="609"/>
      <c r="X33" s="609"/>
      <c r="Y33" s="610"/>
      <c r="Z33" s="646">
        <v>0.4</v>
      </c>
      <c r="AA33" s="646"/>
      <c r="AB33" s="646"/>
      <c r="AC33" s="646"/>
      <c r="AD33" s="647">
        <v>6641</v>
      </c>
      <c r="AE33" s="647"/>
      <c r="AF33" s="647"/>
      <c r="AG33" s="647"/>
      <c r="AH33" s="647"/>
      <c r="AI33" s="647"/>
      <c r="AJ33" s="647"/>
      <c r="AK33" s="647"/>
      <c r="AL33" s="611">
        <v>0.7</v>
      </c>
      <c r="AM33" s="612"/>
      <c r="AN33" s="612"/>
      <c r="AO33" s="648"/>
      <c r="AP33" s="651"/>
      <c r="AQ33" s="652"/>
      <c r="AR33" s="652"/>
      <c r="AS33" s="652"/>
      <c r="AT33" s="678"/>
      <c r="AU33" s="213"/>
      <c r="AV33" s="213"/>
      <c r="AW33" s="213"/>
      <c r="AX33" s="589" t="s">
        <v>318</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99.9</v>
      </c>
      <c r="BS33" s="593"/>
      <c r="BT33" s="593"/>
      <c r="BU33" s="593"/>
      <c r="BV33" s="593"/>
      <c r="BW33" s="593"/>
      <c r="BX33" s="639">
        <v>99.9</v>
      </c>
      <c r="BY33" s="593"/>
      <c r="BZ33" s="593"/>
      <c r="CA33" s="593"/>
      <c r="CB33" s="656"/>
      <c r="CD33" s="605" t="s">
        <v>319</v>
      </c>
      <c r="CE33" s="606"/>
      <c r="CF33" s="606"/>
      <c r="CG33" s="606"/>
      <c r="CH33" s="606"/>
      <c r="CI33" s="606"/>
      <c r="CJ33" s="606"/>
      <c r="CK33" s="606"/>
      <c r="CL33" s="606"/>
      <c r="CM33" s="606"/>
      <c r="CN33" s="606"/>
      <c r="CO33" s="606"/>
      <c r="CP33" s="606"/>
      <c r="CQ33" s="607"/>
      <c r="CR33" s="608">
        <v>962811</v>
      </c>
      <c r="CS33" s="621"/>
      <c r="CT33" s="621"/>
      <c r="CU33" s="621"/>
      <c r="CV33" s="621"/>
      <c r="CW33" s="621"/>
      <c r="CX33" s="621"/>
      <c r="CY33" s="622"/>
      <c r="CZ33" s="611">
        <v>40.200000000000003</v>
      </c>
      <c r="DA33" s="623"/>
      <c r="DB33" s="623"/>
      <c r="DC33" s="624"/>
      <c r="DD33" s="614">
        <v>597194</v>
      </c>
      <c r="DE33" s="621"/>
      <c r="DF33" s="621"/>
      <c r="DG33" s="621"/>
      <c r="DH33" s="621"/>
      <c r="DI33" s="621"/>
      <c r="DJ33" s="621"/>
      <c r="DK33" s="622"/>
      <c r="DL33" s="614">
        <v>213542</v>
      </c>
      <c r="DM33" s="621"/>
      <c r="DN33" s="621"/>
      <c r="DO33" s="621"/>
      <c r="DP33" s="621"/>
      <c r="DQ33" s="621"/>
      <c r="DR33" s="621"/>
      <c r="DS33" s="621"/>
      <c r="DT33" s="621"/>
      <c r="DU33" s="621"/>
      <c r="DV33" s="622"/>
      <c r="DW33" s="611">
        <v>22.2</v>
      </c>
      <c r="DX33" s="623"/>
      <c r="DY33" s="623"/>
      <c r="DZ33" s="623"/>
      <c r="EA33" s="623"/>
      <c r="EB33" s="623"/>
      <c r="EC33" s="635"/>
    </row>
    <row r="34" spans="2:133" ht="11.25" customHeight="1" x14ac:dyDescent="0.15">
      <c r="B34" s="605" t="s">
        <v>320</v>
      </c>
      <c r="C34" s="606"/>
      <c r="D34" s="606"/>
      <c r="E34" s="606"/>
      <c r="F34" s="606"/>
      <c r="G34" s="606"/>
      <c r="H34" s="606"/>
      <c r="I34" s="606"/>
      <c r="J34" s="606"/>
      <c r="K34" s="606"/>
      <c r="L34" s="606"/>
      <c r="M34" s="606"/>
      <c r="N34" s="606"/>
      <c r="O34" s="606"/>
      <c r="P34" s="606"/>
      <c r="Q34" s="607"/>
      <c r="R34" s="608">
        <v>6812</v>
      </c>
      <c r="S34" s="609"/>
      <c r="T34" s="609"/>
      <c r="U34" s="609"/>
      <c r="V34" s="609"/>
      <c r="W34" s="609"/>
      <c r="X34" s="609"/>
      <c r="Y34" s="610"/>
      <c r="Z34" s="646">
        <v>0.3</v>
      </c>
      <c r="AA34" s="646"/>
      <c r="AB34" s="646"/>
      <c r="AC34" s="646"/>
      <c r="AD34" s="647" t="s">
        <v>145</v>
      </c>
      <c r="AE34" s="647"/>
      <c r="AF34" s="647"/>
      <c r="AG34" s="647"/>
      <c r="AH34" s="647"/>
      <c r="AI34" s="647"/>
      <c r="AJ34" s="647"/>
      <c r="AK34" s="647"/>
      <c r="AL34" s="611" t="s">
        <v>145</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321</v>
      </c>
      <c r="CE34" s="606"/>
      <c r="CF34" s="606"/>
      <c r="CG34" s="606"/>
      <c r="CH34" s="606"/>
      <c r="CI34" s="606"/>
      <c r="CJ34" s="606"/>
      <c r="CK34" s="606"/>
      <c r="CL34" s="606"/>
      <c r="CM34" s="606"/>
      <c r="CN34" s="606"/>
      <c r="CO34" s="606"/>
      <c r="CP34" s="606"/>
      <c r="CQ34" s="607"/>
      <c r="CR34" s="608">
        <v>496172</v>
      </c>
      <c r="CS34" s="609"/>
      <c r="CT34" s="609"/>
      <c r="CU34" s="609"/>
      <c r="CV34" s="609"/>
      <c r="CW34" s="609"/>
      <c r="CX34" s="609"/>
      <c r="CY34" s="610"/>
      <c r="CZ34" s="611">
        <v>20.7</v>
      </c>
      <c r="DA34" s="623"/>
      <c r="DB34" s="623"/>
      <c r="DC34" s="624"/>
      <c r="DD34" s="614">
        <v>218884</v>
      </c>
      <c r="DE34" s="609"/>
      <c r="DF34" s="609"/>
      <c r="DG34" s="609"/>
      <c r="DH34" s="609"/>
      <c r="DI34" s="609"/>
      <c r="DJ34" s="609"/>
      <c r="DK34" s="610"/>
      <c r="DL34" s="614">
        <v>156797</v>
      </c>
      <c r="DM34" s="609"/>
      <c r="DN34" s="609"/>
      <c r="DO34" s="609"/>
      <c r="DP34" s="609"/>
      <c r="DQ34" s="609"/>
      <c r="DR34" s="609"/>
      <c r="DS34" s="609"/>
      <c r="DT34" s="609"/>
      <c r="DU34" s="609"/>
      <c r="DV34" s="610"/>
      <c r="DW34" s="611">
        <v>16.3</v>
      </c>
      <c r="DX34" s="623"/>
      <c r="DY34" s="623"/>
      <c r="DZ34" s="623"/>
      <c r="EA34" s="623"/>
      <c r="EB34" s="623"/>
      <c r="EC34" s="635"/>
    </row>
    <row r="35" spans="2:133" ht="11.25" customHeight="1" x14ac:dyDescent="0.15">
      <c r="B35" s="605" t="s">
        <v>322</v>
      </c>
      <c r="C35" s="606"/>
      <c r="D35" s="606"/>
      <c r="E35" s="606"/>
      <c r="F35" s="606"/>
      <c r="G35" s="606"/>
      <c r="H35" s="606"/>
      <c r="I35" s="606"/>
      <c r="J35" s="606"/>
      <c r="K35" s="606"/>
      <c r="L35" s="606"/>
      <c r="M35" s="606"/>
      <c r="N35" s="606"/>
      <c r="O35" s="606"/>
      <c r="P35" s="606"/>
      <c r="Q35" s="607"/>
      <c r="R35" s="608">
        <v>169048</v>
      </c>
      <c r="S35" s="609"/>
      <c r="T35" s="609"/>
      <c r="U35" s="609"/>
      <c r="V35" s="609"/>
      <c r="W35" s="609"/>
      <c r="X35" s="609"/>
      <c r="Y35" s="610"/>
      <c r="Z35" s="646">
        <v>6.7</v>
      </c>
      <c r="AA35" s="646"/>
      <c r="AB35" s="646"/>
      <c r="AC35" s="646"/>
      <c r="AD35" s="647" t="s">
        <v>128</v>
      </c>
      <c r="AE35" s="647"/>
      <c r="AF35" s="647"/>
      <c r="AG35" s="647"/>
      <c r="AH35" s="647"/>
      <c r="AI35" s="647"/>
      <c r="AJ35" s="647"/>
      <c r="AK35" s="647"/>
      <c r="AL35" s="611" t="s">
        <v>145</v>
      </c>
      <c r="AM35" s="612"/>
      <c r="AN35" s="612"/>
      <c r="AO35" s="648"/>
      <c r="AP35" s="218"/>
      <c r="AQ35" s="666" t="s">
        <v>323</v>
      </c>
      <c r="AR35" s="667"/>
      <c r="AS35" s="667"/>
      <c r="AT35" s="667"/>
      <c r="AU35" s="667"/>
      <c r="AV35" s="667"/>
      <c r="AW35" s="667"/>
      <c r="AX35" s="667"/>
      <c r="AY35" s="667"/>
      <c r="AZ35" s="667"/>
      <c r="BA35" s="667"/>
      <c r="BB35" s="667"/>
      <c r="BC35" s="667"/>
      <c r="BD35" s="667"/>
      <c r="BE35" s="667"/>
      <c r="BF35" s="668"/>
      <c r="BG35" s="666" t="s">
        <v>324</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325</v>
      </c>
      <c r="CE35" s="606"/>
      <c r="CF35" s="606"/>
      <c r="CG35" s="606"/>
      <c r="CH35" s="606"/>
      <c r="CI35" s="606"/>
      <c r="CJ35" s="606"/>
      <c r="CK35" s="606"/>
      <c r="CL35" s="606"/>
      <c r="CM35" s="606"/>
      <c r="CN35" s="606"/>
      <c r="CO35" s="606"/>
      <c r="CP35" s="606"/>
      <c r="CQ35" s="607"/>
      <c r="CR35" s="608">
        <v>57664</v>
      </c>
      <c r="CS35" s="621"/>
      <c r="CT35" s="621"/>
      <c r="CU35" s="621"/>
      <c r="CV35" s="621"/>
      <c r="CW35" s="621"/>
      <c r="CX35" s="621"/>
      <c r="CY35" s="622"/>
      <c r="CZ35" s="611">
        <v>2.4</v>
      </c>
      <c r="DA35" s="623"/>
      <c r="DB35" s="623"/>
      <c r="DC35" s="624"/>
      <c r="DD35" s="614">
        <v>39886</v>
      </c>
      <c r="DE35" s="621"/>
      <c r="DF35" s="621"/>
      <c r="DG35" s="621"/>
      <c r="DH35" s="621"/>
      <c r="DI35" s="621"/>
      <c r="DJ35" s="621"/>
      <c r="DK35" s="622"/>
      <c r="DL35" s="614">
        <v>8902</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326</v>
      </c>
      <c r="C36" s="606"/>
      <c r="D36" s="606"/>
      <c r="E36" s="606"/>
      <c r="F36" s="606"/>
      <c r="G36" s="606"/>
      <c r="H36" s="606"/>
      <c r="I36" s="606"/>
      <c r="J36" s="606"/>
      <c r="K36" s="606"/>
      <c r="L36" s="606"/>
      <c r="M36" s="606"/>
      <c r="N36" s="606"/>
      <c r="O36" s="606"/>
      <c r="P36" s="606"/>
      <c r="Q36" s="607"/>
      <c r="R36" s="608">
        <v>127408</v>
      </c>
      <c r="S36" s="609"/>
      <c r="T36" s="609"/>
      <c r="U36" s="609"/>
      <c r="V36" s="609"/>
      <c r="W36" s="609"/>
      <c r="X36" s="609"/>
      <c r="Y36" s="610"/>
      <c r="Z36" s="646">
        <v>5</v>
      </c>
      <c r="AA36" s="646"/>
      <c r="AB36" s="646"/>
      <c r="AC36" s="646"/>
      <c r="AD36" s="647" t="s">
        <v>145</v>
      </c>
      <c r="AE36" s="647"/>
      <c r="AF36" s="647"/>
      <c r="AG36" s="647"/>
      <c r="AH36" s="647"/>
      <c r="AI36" s="647"/>
      <c r="AJ36" s="647"/>
      <c r="AK36" s="647"/>
      <c r="AL36" s="611" t="s">
        <v>128</v>
      </c>
      <c r="AM36" s="612"/>
      <c r="AN36" s="612"/>
      <c r="AO36" s="648"/>
      <c r="AP36" s="218"/>
      <c r="AQ36" s="657" t="s">
        <v>327</v>
      </c>
      <c r="AR36" s="658"/>
      <c r="AS36" s="658"/>
      <c r="AT36" s="658"/>
      <c r="AU36" s="658"/>
      <c r="AV36" s="658"/>
      <c r="AW36" s="658"/>
      <c r="AX36" s="658"/>
      <c r="AY36" s="659"/>
      <c r="AZ36" s="660">
        <v>15934</v>
      </c>
      <c r="BA36" s="661"/>
      <c r="BB36" s="661"/>
      <c r="BC36" s="661"/>
      <c r="BD36" s="661"/>
      <c r="BE36" s="661"/>
      <c r="BF36" s="662"/>
      <c r="BG36" s="663" t="s">
        <v>328</v>
      </c>
      <c r="BH36" s="664"/>
      <c r="BI36" s="664"/>
      <c r="BJ36" s="664"/>
      <c r="BK36" s="664"/>
      <c r="BL36" s="664"/>
      <c r="BM36" s="664"/>
      <c r="BN36" s="664"/>
      <c r="BO36" s="664"/>
      <c r="BP36" s="664"/>
      <c r="BQ36" s="664"/>
      <c r="BR36" s="664"/>
      <c r="BS36" s="664"/>
      <c r="BT36" s="664"/>
      <c r="BU36" s="665"/>
      <c r="BV36" s="660">
        <v>8905</v>
      </c>
      <c r="BW36" s="661"/>
      <c r="BX36" s="661"/>
      <c r="BY36" s="661"/>
      <c r="BZ36" s="661"/>
      <c r="CA36" s="661"/>
      <c r="CB36" s="662"/>
      <c r="CD36" s="605" t="s">
        <v>329</v>
      </c>
      <c r="CE36" s="606"/>
      <c r="CF36" s="606"/>
      <c r="CG36" s="606"/>
      <c r="CH36" s="606"/>
      <c r="CI36" s="606"/>
      <c r="CJ36" s="606"/>
      <c r="CK36" s="606"/>
      <c r="CL36" s="606"/>
      <c r="CM36" s="606"/>
      <c r="CN36" s="606"/>
      <c r="CO36" s="606"/>
      <c r="CP36" s="606"/>
      <c r="CQ36" s="607"/>
      <c r="CR36" s="608">
        <v>176049</v>
      </c>
      <c r="CS36" s="609"/>
      <c r="CT36" s="609"/>
      <c r="CU36" s="609"/>
      <c r="CV36" s="609"/>
      <c r="CW36" s="609"/>
      <c r="CX36" s="609"/>
      <c r="CY36" s="610"/>
      <c r="CZ36" s="611">
        <v>7.4</v>
      </c>
      <c r="DA36" s="623"/>
      <c r="DB36" s="623"/>
      <c r="DC36" s="624"/>
      <c r="DD36" s="614">
        <v>108509</v>
      </c>
      <c r="DE36" s="609"/>
      <c r="DF36" s="609"/>
      <c r="DG36" s="609"/>
      <c r="DH36" s="609"/>
      <c r="DI36" s="609"/>
      <c r="DJ36" s="609"/>
      <c r="DK36" s="610"/>
      <c r="DL36" s="614">
        <v>33508</v>
      </c>
      <c r="DM36" s="609"/>
      <c r="DN36" s="609"/>
      <c r="DO36" s="609"/>
      <c r="DP36" s="609"/>
      <c r="DQ36" s="609"/>
      <c r="DR36" s="609"/>
      <c r="DS36" s="609"/>
      <c r="DT36" s="609"/>
      <c r="DU36" s="609"/>
      <c r="DV36" s="610"/>
      <c r="DW36" s="611">
        <v>3.5</v>
      </c>
      <c r="DX36" s="623"/>
      <c r="DY36" s="623"/>
      <c r="DZ36" s="623"/>
      <c r="EA36" s="623"/>
      <c r="EB36" s="623"/>
      <c r="EC36" s="635"/>
    </row>
    <row r="37" spans="2:133" ht="11.25" customHeight="1" x14ac:dyDescent="0.15">
      <c r="B37" s="605" t="s">
        <v>330</v>
      </c>
      <c r="C37" s="606"/>
      <c r="D37" s="606"/>
      <c r="E37" s="606"/>
      <c r="F37" s="606"/>
      <c r="G37" s="606"/>
      <c r="H37" s="606"/>
      <c r="I37" s="606"/>
      <c r="J37" s="606"/>
      <c r="K37" s="606"/>
      <c r="L37" s="606"/>
      <c r="M37" s="606"/>
      <c r="N37" s="606"/>
      <c r="O37" s="606"/>
      <c r="P37" s="606"/>
      <c r="Q37" s="607"/>
      <c r="R37" s="608">
        <v>21410</v>
      </c>
      <c r="S37" s="609"/>
      <c r="T37" s="609"/>
      <c r="U37" s="609"/>
      <c r="V37" s="609"/>
      <c r="W37" s="609"/>
      <c r="X37" s="609"/>
      <c r="Y37" s="610"/>
      <c r="Z37" s="646">
        <v>0.8</v>
      </c>
      <c r="AA37" s="646"/>
      <c r="AB37" s="646"/>
      <c r="AC37" s="646"/>
      <c r="AD37" s="647">
        <v>1371</v>
      </c>
      <c r="AE37" s="647"/>
      <c r="AF37" s="647"/>
      <c r="AG37" s="647"/>
      <c r="AH37" s="647"/>
      <c r="AI37" s="647"/>
      <c r="AJ37" s="647"/>
      <c r="AK37" s="647"/>
      <c r="AL37" s="611">
        <v>0.1</v>
      </c>
      <c r="AM37" s="612"/>
      <c r="AN37" s="612"/>
      <c r="AO37" s="648"/>
      <c r="AQ37" s="641" t="s">
        <v>331</v>
      </c>
      <c r="AR37" s="642"/>
      <c r="AS37" s="642"/>
      <c r="AT37" s="642"/>
      <c r="AU37" s="642"/>
      <c r="AV37" s="642"/>
      <c r="AW37" s="642"/>
      <c r="AX37" s="642"/>
      <c r="AY37" s="643"/>
      <c r="AZ37" s="608">
        <v>7000</v>
      </c>
      <c r="BA37" s="609"/>
      <c r="BB37" s="609"/>
      <c r="BC37" s="609"/>
      <c r="BD37" s="621"/>
      <c r="BE37" s="621"/>
      <c r="BF37" s="644"/>
      <c r="BG37" s="605" t="s">
        <v>332</v>
      </c>
      <c r="BH37" s="606"/>
      <c r="BI37" s="606"/>
      <c r="BJ37" s="606"/>
      <c r="BK37" s="606"/>
      <c r="BL37" s="606"/>
      <c r="BM37" s="606"/>
      <c r="BN37" s="606"/>
      <c r="BO37" s="606"/>
      <c r="BP37" s="606"/>
      <c r="BQ37" s="606"/>
      <c r="BR37" s="606"/>
      <c r="BS37" s="606"/>
      <c r="BT37" s="606"/>
      <c r="BU37" s="607"/>
      <c r="BV37" s="608">
        <v>8905</v>
      </c>
      <c r="BW37" s="609"/>
      <c r="BX37" s="609"/>
      <c r="BY37" s="609"/>
      <c r="BZ37" s="609"/>
      <c r="CA37" s="609"/>
      <c r="CB37" s="645"/>
      <c r="CD37" s="605" t="s">
        <v>333</v>
      </c>
      <c r="CE37" s="606"/>
      <c r="CF37" s="606"/>
      <c r="CG37" s="606"/>
      <c r="CH37" s="606"/>
      <c r="CI37" s="606"/>
      <c r="CJ37" s="606"/>
      <c r="CK37" s="606"/>
      <c r="CL37" s="606"/>
      <c r="CM37" s="606"/>
      <c r="CN37" s="606"/>
      <c r="CO37" s="606"/>
      <c r="CP37" s="606"/>
      <c r="CQ37" s="607"/>
      <c r="CR37" s="608">
        <v>7142</v>
      </c>
      <c r="CS37" s="621"/>
      <c r="CT37" s="621"/>
      <c r="CU37" s="621"/>
      <c r="CV37" s="621"/>
      <c r="CW37" s="621"/>
      <c r="CX37" s="621"/>
      <c r="CY37" s="622"/>
      <c r="CZ37" s="611">
        <v>0.3</v>
      </c>
      <c r="DA37" s="623"/>
      <c r="DB37" s="623"/>
      <c r="DC37" s="624"/>
      <c r="DD37" s="614">
        <v>7142</v>
      </c>
      <c r="DE37" s="621"/>
      <c r="DF37" s="621"/>
      <c r="DG37" s="621"/>
      <c r="DH37" s="621"/>
      <c r="DI37" s="621"/>
      <c r="DJ37" s="621"/>
      <c r="DK37" s="622"/>
      <c r="DL37" s="614">
        <v>1908</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334</v>
      </c>
      <c r="C38" s="606"/>
      <c r="D38" s="606"/>
      <c r="E38" s="606"/>
      <c r="F38" s="606"/>
      <c r="G38" s="606"/>
      <c r="H38" s="606"/>
      <c r="I38" s="606"/>
      <c r="J38" s="606"/>
      <c r="K38" s="606"/>
      <c r="L38" s="606"/>
      <c r="M38" s="606"/>
      <c r="N38" s="606"/>
      <c r="O38" s="606"/>
      <c r="P38" s="606"/>
      <c r="Q38" s="607"/>
      <c r="R38" s="608">
        <v>198768</v>
      </c>
      <c r="S38" s="609"/>
      <c r="T38" s="609"/>
      <c r="U38" s="609"/>
      <c r="V38" s="609"/>
      <c r="W38" s="609"/>
      <c r="X38" s="609"/>
      <c r="Y38" s="610"/>
      <c r="Z38" s="646">
        <v>7.8</v>
      </c>
      <c r="AA38" s="646"/>
      <c r="AB38" s="646"/>
      <c r="AC38" s="646"/>
      <c r="AD38" s="647" t="s">
        <v>128</v>
      </c>
      <c r="AE38" s="647"/>
      <c r="AF38" s="647"/>
      <c r="AG38" s="647"/>
      <c r="AH38" s="647"/>
      <c r="AI38" s="647"/>
      <c r="AJ38" s="647"/>
      <c r="AK38" s="647"/>
      <c r="AL38" s="611" t="s">
        <v>145</v>
      </c>
      <c r="AM38" s="612"/>
      <c r="AN38" s="612"/>
      <c r="AO38" s="648"/>
      <c r="AQ38" s="641" t="s">
        <v>335</v>
      </c>
      <c r="AR38" s="642"/>
      <c r="AS38" s="642"/>
      <c r="AT38" s="642"/>
      <c r="AU38" s="642"/>
      <c r="AV38" s="642"/>
      <c r="AW38" s="642"/>
      <c r="AX38" s="642"/>
      <c r="AY38" s="643"/>
      <c r="AZ38" s="608" t="s">
        <v>145</v>
      </c>
      <c r="BA38" s="609"/>
      <c r="BB38" s="609"/>
      <c r="BC38" s="609"/>
      <c r="BD38" s="621"/>
      <c r="BE38" s="621"/>
      <c r="BF38" s="644"/>
      <c r="BG38" s="605" t="s">
        <v>336</v>
      </c>
      <c r="BH38" s="606"/>
      <c r="BI38" s="606"/>
      <c r="BJ38" s="606"/>
      <c r="BK38" s="606"/>
      <c r="BL38" s="606"/>
      <c r="BM38" s="606"/>
      <c r="BN38" s="606"/>
      <c r="BO38" s="606"/>
      <c r="BP38" s="606"/>
      <c r="BQ38" s="606"/>
      <c r="BR38" s="606"/>
      <c r="BS38" s="606"/>
      <c r="BT38" s="606"/>
      <c r="BU38" s="607"/>
      <c r="BV38" s="608">
        <v>88</v>
      </c>
      <c r="BW38" s="609"/>
      <c r="BX38" s="609"/>
      <c r="BY38" s="609"/>
      <c r="BZ38" s="609"/>
      <c r="CA38" s="609"/>
      <c r="CB38" s="645"/>
      <c r="CD38" s="605" t="s">
        <v>337</v>
      </c>
      <c r="CE38" s="606"/>
      <c r="CF38" s="606"/>
      <c r="CG38" s="606"/>
      <c r="CH38" s="606"/>
      <c r="CI38" s="606"/>
      <c r="CJ38" s="606"/>
      <c r="CK38" s="606"/>
      <c r="CL38" s="606"/>
      <c r="CM38" s="606"/>
      <c r="CN38" s="606"/>
      <c r="CO38" s="606"/>
      <c r="CP38" s="606"/>
      <c r="CQ38" s="607"/>
      <c r="CR38" s="608">
        <v>15934</v>
      </c>
      <c r="CS38" s="609"/>
      <c r="CT38" s="609"/>
      <c r="CU38" s="609"/>
      <c r="CV38" s="609"/>
      <c r="CW38" s="609"/>
      <c r="CX38" s="609"/>
      <c r="CY38" s="610"/>
      <c r="CZ38" s="611">
        <v>0.7</v>
      </c>
      <c r="DA38" s="623"/>
      <c r="DB38" s="623"/>
      <c r="DC38" s="624"/>
      <c r="DD38" s="614">
        <v>14335</v>
      </c>
      <c r="DE38" s="609"/>
      <c r="DF38" s="609"/>
      <c r="DG38" s="609"/>
      <c r="DH38" s="609"/>
      <c r="DI38" s="609"/>
      <c r="DJ38" s="609"/>
      <c r="DK38" s="610"/>
      <c r="DL38" s="614">
        <v>14335</v>
      </c>
      <c r="DM38" s="609"/>
      <c r="DN38" s="609"/>
      <c r="DO38" s="609"/>
      <c r="DP38" s="609"/>
      <c r="DQ38" s="609"/>
      <c r="DR38" s="609"/>
      <c r="DS38" s="609"/>
      <c r="DT38" s="609"/>
      <c r="DU38" s="609"/>
      <c r="DV38" s="610"/>
      <c r="DW38" s="611">
        <v>1.5</v>
      </c>
      <c r="DX38" s="623"/>
      <c r="DY38" s="623"/>
      <c r="DZ38" s="623"/>
      <c r="EA38" s="623"/>
      <c r="EB38" s="623"/>
      <c r="EC38" s="635"/>
    </row>
    <row r="39" spans="2:133" ht="11.25" customHeight="1" x14ac:dyDescent="0.15">
      <c r="B39" s="605" t="s">
        <v>338</v>
      </c>
      <c r="C39" s="606"/>
      <c r="D39" s="606"/>
      <c r="E39" s="606"/>
      <c r="F39" s="606"/>
      <c r="G39" s="606"/>
      <c r="H39" s="606"/>
      <c r="I39" s="606"/>
      <c r="J39" s="606"/>
      <c r="K39" s="606"/>
      <c r="L39" s="606"/>
      <c r="M39" s="606"/>
      <c r="N39" s="606"/>
      <c r="O39" s="606"/>
      <c r="P39" s="606"/>
      <c r="Q39" s="607"/>
      <c r="R39" s="608" t="s">
        <v>145</v>
      </c>
      <c r="S39" s="609"/>
      <c r="T39" s="609"/>
      <c r="U39" s="609"/>
      <c r="V39" s="609"/>
      <c r="W39" s="609"/>
      <c r="X39" s="609"/>
      <c r="Y39" s="610"/>
      <c r="Z39" s="646" t="s">
        <v>145</v>
      </c>
      <c r="AA39" s="646"/>
      <c r="AB39" s="646"/>
      <c r="AC39" s="646"/>
      <c r="AD39" s="647" t="s">
        <v>145</v>
      </c>
      <c r="AE39" s="647"/>
      <c r="AF39" s="647"/>
      <c r="AG39" s="647"/>
      <c r="AH39" s="647"/>
      <c r="AI39" s="647"/>
      <c r="AJ39" s="647"/>
      <c r="AK39" s="647"/>
      <c r="AL39" s="611" t="s">
        <v>128</v>
      </c>
      <c r="AM39" s="612"/>
      <c r="AN39" s="612"/>
      <c r="AO39" s="648"/>
      <c r="AQ39" s="641" t="s">
        <v>339</v>
      </c>
      <c r="AR39" s="642"/>
      <c r="AS39" s="642"/>
      <c r="AT39" s="642"/>
      <c r="AU39" s="642"/>
      <c r="AV39" s="642"/>
      <c r="AW39" s="642"/>
      <c r="AX39" s="642"/>
      <c r="AY39" s="643"/>
      <c r="AZ39" s="608" t="s">
        <v>128</v>
      </c>
      <c r="BA39" s="609"/>
      <c r="BB39" s="609"/>
      <c r="BC39" s="609"/>
      <c r="BD39" s="621"/>
      <c r="BE39" s="621"/>
      <c r="BF39" s="644"/>
      <c r="BG39" s="605" t="s">
        <v>340</v>
      </c>
      <c r="BH39" s="606"/>
      <c r="BI39" s="606"/>
      <c r="BJ39" s="606"/>
      <c r="BK39" s="606"/>
      <c r="BL39" s="606"/>
      <c r="BM39" s="606"/>
      <c r="BN39" s="606"/>
      <c r="BO39" s="606"/>
      <c r="BP39" s="606"/>
      <c r="BQ39" s="606"/>
      <c r="BR39" s="606"/>
      <c r="BS39" s="606"/>
      <c r="BT39" s="606"/>
      <c r="BU39" s="607"/>
      <c r="BV39" s="608">
        <v>134</v>
      </c>
      <c r="BW39" s="609"/>
      <c r="BX39" s="609"/>
      <c r="BY39" s="609"/>
      <c r="BZ39" s="609"/>
      <c r="CA39" s="609"/>
      <c r="CB39" s="645"/>
      <c r="CD39" s="605" t="s">
        <v>341</v>
      </c>
      <c r="CE39" s="606"/>
      <c r="CF39" s="606"/>
      <c r="CG39" s="606"/>
      <c r="CH39" s="606"/>
      <c r="CI39" s="606"/>
      <c r="CJ39" s="606"/>
      <c r="CK39" s="606"/>
      <c r="CL39" s="606"/>
      <c r="CM39" s="606"/>
      <c r="CN39" s="606"/>
      <c r="CO39" s="606"/>
      <c r="CP39" s="606"/>
      <c r="CQ39" s="607"/>
      <c r="CR39" s="608">
        <v>216992</v>
      </c>
      <c r="CS39" s="621"/>
      <c r="CT39" s="621"/>
      <c r="CU39" s="621"/>
      <c r="CV39" s="621"/>
      <c r="CW39" s="621"/>
      <c r="CX39" s="621"/>
      <c r="CY39" s="622"/>
      <c r="CZ39" s="611">
        <v>9.1</v>
      </c>
      <c r="DA39" s="623"/>
      <c r="DB39" s="623"/>
      <c r="DC39" s="624"/>
      <c r="DD39" s="614">
        <v>215580</v>
      </c>
      <c r="DE39" s="621"/>
      <c r="DF39" s="621"/>
      <c r="DG39" s="621"/>
      <c r="DH39" s="621"/>
      <c r="DI39" s="621"/>
      <c r="DJ39" s="621"/>
      <c r="DK39" s="622"/>
      <c r="DL39" s="614" t="s">
        <v>145</v>
      </c>
      <c r="DM39" s="621"/>
      <c r="DN39" s="621"/>
      <c r="DO39" s="621"/>
      <c r="DP39" s="621"/>
      <c r="DQ39" s="621"/>
      <c r="DR39" s="621"/>
      <c r="DS39" s="621"/>
      <c r="DT39" s="621"/>
      <c r="DU39" s="621"/>
      <c r="DV39" s="622"/>
      <c r="DW39" s="611" t="s">
        <v>128</v>
      </c>
      <c r="DX39" s="623"/>
      <c r="DY39" s="623"/>
      <c r="DZ39" s="623"/>
      <c r="EA39" s="623"/>
      <c r="EB39" s="623"/>
      <c r="EC39" s="635"/>
    </row>
    <row r="40" spans="2:133" ht="11.25" customHeight="1" x14ac:dyDescent="0.15">
      <c r="B40" s="605" t="s">
        <v>342</v>
      </c>
      <c r="C40" s="606"/>
      <c r="D40" s="606"/>
      <c r="E40" s="606"/>
      <c r="F40" s="606"/>
      <c r="G40" s="606"/>
      <c r="H40" s="606"/>
      <c r="I40" s="606"/>
      <c r="J40" s="606"/>
      <c r="K40" s="606"/>
      <c r="L40" s="606"/>
      <c r="M40" s="606"/>
      <c r="N40" s="606"/>
      <c r="O40" s="606"/>
      <c r="P40" s="606"/>
      <c r="Q40" s="607"/>
      <c r="R40" s="608">
        <v>7268</v>
      </c>
      <c r="S40" s="609"/>
      <c r="T40" s="609"/>
      <c r="U40" s="609"/>
      <c r="V40" s="609"/>
      <c r="W40" s="609"/>
      <c r="X40" s="609"/>
      <c r="Y40" s="610"/>
      <c r="Z40" s="646">
        <v>0.3</v>
      </c>
      <c r="AA40" s="646"/>
      <c r="AB40" s="646"/>
      <c r="AC40" s="646"/>
      <c r="AD40" s="647" t="s">
        <v>145</v>
      </c>
      <c r="AE40" s="647"/>
      <c r="AF40" s="647"/>
      <c r="AG40" s="647"/>
      <c r="AH40" s="647"/>
      <c r="AI40" s="647"/>
      <c r="AJ40" s="647"/>
      <c r="AK40" s="647"/>
      <c r="AL40" s="611" t="s">
        <v>128</v>
      </c>
      <c r="AM40" s="612"/>
      <c r="AN40" s="612"/>
      <c r="AO40" s="648"/>
      <c r="AQ40" s="641" t="s">
        <v>343</v>
      </c>
      <c r="AR40" s="642"/>
      <c r="AS40" s="642"/>
      <c r="AT40" s="642"/>
      <c r="AU40" s="642"/>
      <c r="AV40" s="642"/>
      <c r="AW40" s="642"/>
      <c r="AX40" s="642"/>
      <c r="AY40" s="643"/>
      <c r="AZ40" s="608" t="s">
        <v>128</v>
      </c>
      <c r="BA40" s="609"/>
      <c r="BB40" s="609"/>
      <c r="BC40" s="609"/>
      <c r="BD40" s="621"/>
      <c r="BE40" s="621"/>
      <c r="BF40" s="644"/>
      <c r="BG40" s="649" t="s">
        <v>344</v>
      </c>
      <c r="BH40" s="650"/>
      <c r="BI40" s="650"/>
      <c r="BJ40" s="650"/>
      <c r="BK40" s="650"/>
      <c r="BL40" s="214"/>
      <c r="BM40" s="606" t="s">
        <v>345</v>
      </c>
      <c r="BN40" s="606"/>
      <c r="BO40" s="606"/>
      <c r="BP40" s="606"/>
      <c r="BQ40" s="606"/>
      <c r="BR40" s="606"/>
      <c r="BS40" s="606"/>
      <c r="BT40" s="606"/>
      <c r="BU40" s="607"/>
      <c r="BV40" s="608">
        <v>121</v>
      </c>
      <c r="BW40" s="609"/>
      <c r="BX40" s="609"/>
      <c r="BY40" s="609"/>
      <c r="BZ40" s="609"/>
      <c r="CA40" s="609"/>
      <c r="CB40" s="645"/>
      <c r="CD40" s="605" t="s">
        <v>346</v>
      </c>
      <c r="CE40" s="606"/>
      <c r="CF40" s="606"/>
      <c r="CG40" s="606"/>
      <c r="CH40" s="606"/>
      <c r="CI40" s="606"/>
      <c r="CJ40" s="606"/>
      <c r="CK40" s="606"/>
      <c r="CL40" s="606"/>
      <c r="CM40" s="606"/>
      <c r="CN40" s="606"/>
      <c r="CO40" s="606"/>
      <c r="CP40" s="606"/>
      <c r="CQ40" s="607"/>
      <c r="CR40" s="608" t="s">
        <v>145</v>
      </c>
      <c r="CS40" s="609"/>
      <c r="CT40" s="609"/>
      <c r="CU40" s="609"/>
      <c r="CV40" s="609"/>
      <c r="CW40" s="609"/>
      <c r="CX40" s="609"/>
      <c r="CY40" s="610"/>
      <c r="CZ40" s="611" t="s">
        <v>128</v>
      </c>
      <c r="DA40" s="623"/>
      <c r="DB40" s="623"/>
      <c r="DC40" s="624"/>
      <c r="DD40" s="614" t="s">
        <v>145</v>
      </c>
      <c r="DE40" s="609"/>
      <c r="DF40" s="609"/>
      <c r="DG40" s="609"/>
      <c r="DH40" s="609"/>
      <c r="DI40" s="609"/>
      <c r="DJ40" s="609"/>
      <c r="DK40" s="610"/>
      <c r="DL40" s="614" t="s">
        <v>128</v>
      </c>
      <c r="DM40" s="609"/>
      <c r="DN40" s="609"/>
      <c r="DO40" s="609"/>
      <c r="DP40" s="609"/>
      <c r="DQ40" s="609"/>
      <c r="DR40" s="609"/>
      <c r="DS40" s="609"/>
      <c r="DT40" s="609"/>
      <c r="DU40" s="609"/>
      <c r="DV40" s="610"/>
      <c r="DW40" s="611" t="s">
        <v>128</v>
      </c>
      <c r="DX40" s="623"/>
      <c r="DY40" s="623"/>
      <c r="DZ40" s="623"/>
      <c r="EA40" s="623"/>
      <c r="EB40" s="623"/>
      <c r="EC40" s="635"/>
    </row>
    <row r="41" spans="2:133" ht="11.25" customHeight="1" x14ac:dyDescent="0.15">
      <c r="B41" s="589" t="s">
        <v>347</v>
      </c>
      <c r="C41" s="590"/>
      <c r="D41" s="590"/>
      <c r="E41" s="590"/>
      <c r="F41" s="590"/>
      <c r="G41" s="590"/>
      <c r="H41" s="590"/>
      <c r="I41" s="590"/>
      <c r="J41" s="590"/>
      <c r="K41" s="590"/>
      <c r="L41" s="590"/>
      <c r="M41" s="590"/>
      <c r="N41" s="590"/>
      <c r="O41" s="590"/>
      <c r="P41" s="590"/>
      <c r="Q41" s="591"/>
      <c r="R41" s="592">
        <v>2538801</v>
      </c>
      <c r="S41" s="633"/>
      <c r="T41" s="633"/>
      <c r="U41" s="633"/>
      <c r="V41" s="633"/>
      <c r="W41" s="633"/>
      <c r="X41" s="633"/>
      <c r="Y41" s="636"/>
      <c r="Z41" s="637">
        <v>100</v>
      </c>
      <c r="AA41" s="637"/>
      <c r="AB41" s="637"/>
      <c r="AC41" s="637"/>
      <c r="AD41" s="638">
        <v>954556</v>
      </c>
      <c r="AE41" s="638"/>
      <c r="AF41" s="638"/>
      <c r="AG41" s="638"/>
      <c r="AH41" s="638"/>
      <c r="AI41" s="638"/>
      <c r="AJ41" s="638"/>
      <c r="AK41" s="638"/>
      <c r="AL41" s="595">
        <v>100</v>
      </c>
      <c r="AM41" s="639"/>
      <c r="AN41" s="639"/>
      <c r="AO41" s="640"/>
      <c r="AQ41" s="641" t="s">
        <v>348</v>
      </c>
      <c r="AR41" s="642"/>
      <c r="AS41" s="642"/>
      <c r="AT41" s="642"/>
      <c r="AU41" s="642"/>
      <c r="AV41" s="642"/>
      <c r="AW41" s="642"/>
      <c r="AX41" s="642"/>
      <c r="AY41" s="643"/>
      <c r="AZ41" s="608">
        <v>8016</v>
      </c>
      <c r="BA41" s="609"/>
      <c r="BB41" s="609"/>
      <c r="BC41" s="609"/>
      <c r="BD41" s="621"/>
      <c r="BE41" s="621"/>
      <c r="BF41" s="644"/>
      <c r="BG41" s="649"/>
      <c r="BH41" s="650"/>
      <c r="BI41" s="650"/>
      <c r="BJ41" s="650"/>
      <c r="BK41" s="650"/>
      <c r="BL41" s="214"/>
      <c r="BM41" s="606" t="s">
        <v>349</v>
      </c>
      <c r="BN41" s="606"/>
      <c r="BO41" s="606"/>
      <c r="BP41" s="606"/>
      <c r="BQ41" s="606"/>
      <c r="BR41" s="606"/>
      <c r="BS41" s="606"/>
      <c r="BT41" s="606"/>
      <c r="BU41" s="607"/>
      <c r="BV41" s="608" t="s">
        <v>145</v>
      </c>
      <c r="BW41" s="609"/>
      <c r="BX41" s="609"/>
      <c r="BY41" s="609"/>
      <c r="BZ41" s="609"/>
      <c r="CA41" s="609"/>
      <c r="CB41" s="645"/>
      <c r="CD41" s="605" t="s">
        <v>350</v>
      </c>
      <c r="CE41" s="606"/>
      <c r="CF41" s="606"/>
      <c r="CG41" s="606"/>
      <c r="CH41" s="606"/>
      <c r="CI41" s="606"/>
      <c r="CJ41" s="606"/>
      <c r="CK41" s="606"/>
      <c r="CL41" s="606"/>
      <c r="CM41" s="606"/>
      <c r="CN41" s="606"/>
      <c r="CO41" s="606"/>
      <c r="CP41" s="606"/>
      <c r="CQ41" s="607"/>
      <c r="CR41" s="608" t="s">
        <v>145</v>
      </c>
      <c r="CS41" s="621"/>
      <c r="CT41" s="621"/>
      <c r="CU41" s="621"/>
      <c r="CV41" s="621"/>
      <c r="CW41" s="621"/>
      <c r="CX41" s="621"/>
      <c r="CY41" s="622"/>
      <c r="CZ41" s="611" t="s">
        <v>145</v>
      </c>
      <c r="DA41" s="623"/>
      <c r="DB41" s="623"/>
      <c r="DC41" s="624"/>
      <c r="DD41" s="614" t="s">
        <v>128</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351</v>
      </c>
      <c r="AR42" s="654"/>
      <c r="AS42" s="654"/>
      <c r="AT42" s="654"/>
      <c r="AU42" s="654"/>
      <c r="AV42" s="654"/>
      <c r="AW42" s="654"/>
      <c r="AX42" s="654"/>
      <c r="AY42" s="655"/>
      <c r="AZ42" s="592">
        <v>918</v>
      </c>
      <c r="BA42" s="633"/>
      <c r="BB42" s="633"/>
      <c r="BC42" s="633"/>
      <c r="BD42" s="593"/>
      <c r="BE42" s="593"/>
      <c r="BF42" s="656"/>
      <c r="BG42" s="651"/>
      <c r="BH42" s="652"/>
      <c r="BI42" s="652"/>
      <c r="BJ42" s="652"/>
      <c r="BK42" s="652"/>
      <c r="BL42" s="215"/>
      <c r="BM42" s="590" t="s">
        <v>352</v>
      </c>
      <c r="BN42" s="590"/>
      <c r="BO42" s="590"/>
      <c r="BP42" s="590"/>
      <c r="BQ42" s="590"/>
      <c r="BR42" s="590"/>
      <c r="BS42" s="590"/>
      <c r="BT42" s="590"/>
      <c r="BU42" s="591"/>
      <c r="BV42" s="592">
        <v>205</v>
      </c>
      <c r="BW42" s="633"/>
      <c r="BX42" s="633"/>
      <c r="BY42" s="633"/>
      <c r="BZ42" s="633"/>
      <c r="CA42" s="633"/>
      <c r="CB42" s="634"/>
      <c r="CD42" s="605" t="s">
        <v>353</v>
      </c>
      <c r="CE42" s="606"/>
      <c r="CF42" s="606"/>
      <c r="CG42" s="606"/>
      <c r="CH42" s="606"/>
      <c r="CI42" s="606"/>
      <c r="CJ42" s="606"/>
      <c r="CK42" s="606"/>
      <c r="CL42" s="606"/>
      <c r="CM42" s="606"/>
      <c r="CN42" s="606"/>
      <c r="CO42" s="606"/>
      <c r="CP42" s="606"/>
      <c r="CQ42" s="607"/>
      <c r="CR42" s="608">
        <v>716568</v>
      </c>
      <c r="CS42" s="621"/>
      <c r="CT42" s="621"/>
      <c r="CU42" s="621"/>
      <c r="CV42" s="621"/>
      <c r="CW42" s="621"/>
      <c r="CX42" s="621"/>
      <c r="CY42" s="622"/>
      <c r="CZ42" s="611">
        <v>29.9</v>
      </c>
      <c r="DA42" s="623"/>
      <c r="DB42" s="623"/>
      <c r="DC42" s="624"/>
      <c r="DD42" s="614">
        <v>150919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354</v>
      </c>
      <c r="CD43" s="605" t="s">
        <v>355</v>
      </c>
      <c r="CE43" s="606"/>
      <c r="CF43" s="606"/>
      <c r="CG43" s="606"/>
      <c r="CH43" s="606"/>
      <c r="CI43" s="606"/>
      <c r="CJ43" s="606"/>
      <c r="CK43" s="606"/>
      <c r="CL43" s="606"/>
      <c r="CM43" s="606"/>
      <c r="CN43" s="606"/>
      <c r="CO43" s="606"/>
      <c r="CP43" s="606"/>
      <c r="CQ43" s="607"/>
      <c r="CR43" s="608">
        <v>27974</v>
      </c>
      <c r="CS43" s="621"/>
      <c r="CT43" s="621"/>
      <c r="CU43" s="621"/>
      <c r="CV43" s="621"/>
      <c r="CW43" s="621"/>
      <c r="CX43" s="621"/>
      <c r="CY43" s="622"/>
      <c r="CZ43" s="611">
        <v>1.2</v>
      </c>
      <c r="DA43" s="623"/>
      <c r="DB43" s="623"/>
      <c r="DC43" s="624"/>
      <c r="DD43" s="614">
        <v>27974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356</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304</v>
      </c>
      <c r="CE44" s="628"/>
      <c r="CF44" s="605" t="s">
        <v>357</v>
      </c>
      <c r="CG44" s="606"/>
      <c r="CH44" s="606"/>
      <c r="CI44" s="606"/>
      <c r="CJ44" s="606"/>
      <c r="CK44" s="606"/>
      <c r="CL44" s="606"/>
      <c r="CM44" s="606"/>
      <c r="CN44" s="606"/>
      <c r="CO44" s="606"/>
      <c r="CP44" s="606"/>
      <c r="CQ44" s="607"/>
      <c r="CR44" s="608">
        <v>716568</v>
      </c>
      <c r="CS44" s="609"/>
      <c r="CT44" s="609"/>
      <c r="CU44" s="609"/>
      <c r="CV44" s="609"/>
      <c r="CW44" s="609"/>
      <c r="CX44" s="609"/>
      <c r="CY44" s="610"/>
      <c r="CZ44" s="611">
        <v>29.9</v>
      </c>
      <c r="DA44" s="612"/>
      <c r="DB44" s="612"/>
      <c r="DC44" s="613"/>
      <c r="DD44" s="614">
        <v>150919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358</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359</v>
      </c>
      <c r="CG45" s="606"/>
      <c r="CH45" s="606"/>
      <c r="CI45" s="606"/>
      <c r="CJ45" s="606"/>
      <c r="CK45" s="606"/>
      <c r="CL45" s="606"/>
      <c r="CM45" s="606"/>
      <c r="CN45" s="606"/>
      <c r="CO45" s="606"/>
      <c r="CP45" s="606"/>
      <c r="CQ45" s="607"/>
      <c r="CR45" s="608">
        <v>666442</v>
      </c>
      <c r="CS45" s="621"/>
      <c r="CT45" s="621"/>
      <c r="CU45" s="621"/>
      <c r="CV45" s="621"/>
      <c r="CW45" s="621"/>
      <c r="CX45" s="621"/>
      <c r="CY45" s="622"/>
      <c r="CZ45" s="611">
        <v>27.8</v>
      </c>
      <c r="DA45" s="623"/>
      <c r="DB45" s="623"/>
      <c r="DC45" s="624"/>
      <c r="DD45" s="614">
        <v>126345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360</v>
      </c>
      <c r="CG46" s="606"/>
      <c r="CH46" s="606"/>
      <c r="CI46" s="606"/>
      <c r="CJ46" s="606"/>
      <c r="CK46" s="606"/>
      <c r="CL46" s="606"/>
      <c r="CM46" s="606"/>
      <c r="CN46" s="606"/>
      <c r="CO46" s="606"/>
      <c r="CP46" s="606"/>
      <c r="CQ46" s="607"/>
      <c r="CR46" s="608">
        <v>11790</v>
      </c>
      <c r="CS46" s="609"/>
      <c r="CT46" s="609"/>
      <c r="CU46" s="609"/>
      <c r="CV46" s="609"/>
      <c r="CW46" s="609"/>
      <c r="CX46" s="609"/>
      <c r="CY46" s="610"/>
      <c r="CZ46" s="611">
        <v>0.5</v>
      </c>
      <c r="DA46" s="612"/>
      <c r="DB46" s="612"/>
      <c r="DC46" s="613"/>
      <c r="DD46" s="614">
        <v>11790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361</v>
      </c>
      <c r="CG47" s="606"/>
      <c r="CH47" s="606"/>
      <c r="CI47" s="606"/>
      <c r="CJ47" s="606"/>
      <c r="CK47" s="606"/>
      <c r="CL47" s="606"/>
      <c r="CM47" s="606"/>
      <c r="CN47" s="606"/>
      <c r="CO47" s="606"/>
      <c r="CP47" s="606"/>
      <c r="CQ47" s="607"/>
      <c r="CR47" s="608" t="s">
        <v>128</v>
      </c>
      <c r="CS47" s="621"/>
      <c r="CT47" s="621"/>
      <c r="CU47" s="621"/>
      <c r="CV47" s="621"/>
      <c r="CW47" s="621"/>
      <c r="CX47" s="621"/>
      <c r="CY47" s="622"/>
      <c r="CZ47" s="611" t="s">
        <v>362</v>
      </c>
      <c r="DA47" s="623"/>
      <c r="DB47" s="623"/>
      <c r="DC47" s="624"/>
      <c r="DD47" s="614" t="s">
        <v>362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363</v>
      </c>
      <c r="CG48" s="606"/>
      <c r="CH48" s="606"/>
      <c r="CI48" s="606"/>
      <c r="CJ48" s="606"/>
      <c r="CK48" s="606"/>
      <c r="CL48" s="606"/>
      <c r="CM48" s="606"/>
      <c r="CN48" s="606"/>
      <c r="CO48" s="606"/>
      <c r="CP48" s="606"/>
      <c r="CQ48" s="607"/>
      <c r="CR48" s="608" t="s">
        <v>128</v>
      </c>
      <c r="CS48" s="609"/>
      <c r="CT48" s="609"/>
      <c r="CU48" s="609"/>
      <c r="CV48" s="609"/>
      <c r="CW48" s="609"/>
      <c r="CX48" s="609"/>
      <c r="CY48" s="610"/>
      <c r="CZ48" s="611" t="s">
        <v>128</v>
      </c>
      <c r="DA48" s="612"/>
      <c r="DB48" s="612"/>
      <c r="DC48" s="613"/>
      <c r="DD48" s="614" t="s">
        <v>128</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364</v>
      </c>
      <c r="CE49" s="590"/>
      <c r="CF49" s="590"/>
      <c r="CG49" s="590"/>
      <c r="CH49" s="590"/>
      <c r="CI49" s="590"/>
      <c r="CJ49" s="590"/>
      <c r="CK49" s="590"/>
      <c r="CL49" s="590"/>
      <c r="CM49" s="590"/>
      <c r="CN49" s="590"/>
      <c r="CO49" s="590"/>
      <c r="CP49" s="590"/>
      <c r="CQ49" s="591"/>
      <c r="CR49" s="592">
        <v>2393055</v>
      </c>
      <c r="CS49" s="593"/>
      <c r="CT49" s="593"/>
      <c r="CU49" s="593"/>
      <c r="CV49" s="593"/>
      <c r="CW49" s="593"/>
      <c r="CX49" s="593"/>
      <c r="CY49" s="594"/>
      <c r="CZ49" s="595">
        <v>100</v>
      </c>
      <c r="DA49" s="596"/>
      <c r="DB49" s="596"/>
      <c r="DC49" s="597"/>
      <c r="DD49" s="598">
        <v>1363232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5viYZd8dnex+Eu6nt30AZAEuTT6D5+WOgWFtiJVCHnJEDPwcujCf0SJ7i3tLNZ0tVev+BwR3JKGYD54sfAQ+g==" saltValue="h6W1AmStfxlEjr5OEVNV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AZ72" sqref="AZ72:BD7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365</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366</v>
      </c>
      <c r="DK2" s="1079"/>
      <c r="DL2" s="1079"/>
      <c r="DM2" s="1079"/>
      <c r="DN2" s="1079"/>
      <c r="DO2" s="1080"/>
      <c r="DP2" s="222"/>
      <c r="DQ2" s="1078" t="s">
        <v>367</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368</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369</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370</v>
      </c>
      <c r="B5" s="983"/>
      <c r="C5" s="983"/>
      <c r="D5" s="983"/>
      <c r="E5" s="983"/>
      <c r="F5" s="983"/>
      <c r="G5" s="983"/>
      <c r="H5" s="983"/>
      <c r="I5" s="983"/>
      <c r="J5" s="983"/>
      <c r="K5" s="983"/>
      <c r="L5" s="983"/>
      <c r="M5" s="983"/>
      <c r="N5" s="983"/>
      <c r="O5" s="983"/>
      <c r="P5" s="984"/>
      <c r="Q5" s="988" t="s">
        <v>371</v>
      </c>
      <c r="R5" s="989"/>
      <c r="S5" s="989"/>
      <c r="T5" s="989"/>
      <c r="U5" s="990"/>
      <c r="V5" s="988" t="s">
        <v>372</v>
      </c>
      <c r="W5" s="989"/>
      <c r="X5" s="989"/>
      <c r="Y5" s="989"/>
      <c r="Z5" s="990"/>
      <c r="AA5" s="988" t="s">
        <v>373</v>
      </c>
      <c r="AB5" s="989"/>
      <c r="AC5" s="989"/>
      <c r="AD5" s="989"/>
      <c r="AE5" s="989"/>
      <c r="AF5" s="1081" t="s">
        <v>374</v>
      </c>
      <c r="AG5" s="989"/>
      <c r="AH5" s="989"/>
      <c r="AI5" s="989"/>
      <c r="AJ5" s="1002"/>
      <c r="AK5" s="989" t="s">
        <v>375</v>
      </c>
      <c r="AL5" s="989"/>
      <c r="AM5" s="989"/>
      <c r="AN5" s="989"/>
      <c r="AO5" s="990"/>
      <c r="AP5" s="988" t="s">
        <v>376</v>
      </c>
      <c r="AQ5" s="989"/>
      <c r="AR5" s="989"/>
      <c r="AS5" s="989"/>
      <c r="AT5" s="990"/>
      <c r="AU5" s="988" t="s">
        <v>377</v>
      </c>
      <c r="AV5" s="989"/>
      <c r="AW5" s="989"/>
      <c r="AX5" s="989"/>
      <c r="AY5" s="1002"/>
      <c r="AZ5" s="226"/>
      <c r="BA5" s="226"/>
      <c r="BB5" s="226"/>
      <c r="BC5" s="226"/>
      <c r="BD5" s="226"/>
      <c r="BE5" s="227"/>
      <c r="BF5" s="227"/>
      <c r="BG5" s="227"/>
      <c r="BH5" s="227"/>
      <c r="BI5" s="227"/>
      <c r="BJ5" s="227"/>
      <c r="BK5" s="227"/>
      <c r="BL5" s="227"/>
      <c r="BM5" s="227"/>
      <c r="BN5" s="227"/>
      <c r="BO5" s="227"/>
      <c r="BP5" s="227"/>
      <c r="BQ5" s="982" t="s">
        <v>378</v>
      </c>
      <c r="BR5" s="983"/>
      <c r="BS5" s="983"/>
      <c r="BT5" s="983"/>
      <c r="BU5" s="983"/>
      <c r="BV5" s="983"/>
      <c r="BW5" s="983"/>
      <c r="BX5" s="983"/>
      <c r="BY5" s="983"/>
      <c r="BZ5" s="983"/>
      <c r="CA5" s="983"/>
      <c r="CB5" s="983"/>
      <c r="CC5" s="983"/>
      <c r="CD5" s="983"/>
      <c r="CE5" s="983"/>
      <c r="CF5" s="983"/>
      <c r="CG5" s="984"/>
      <c r="CH5" s="988" t="s">
        <v>379</v>
      </c>
      <c r="CI5" s="989"/>
      <c r="CJ5" s="989"/>
      <c r="CK5" s="989"/>
      <c r="CL5" s="990"/>
      <c r="CM5" s="988" t="s">
        <v>380</v>
      </c>
      <c r="CN5" s="989"/>
      <c r="CO5" s="989"/>
      <c r="CP5" s="989"/>
      <c r="CQ5" s="990"/>
      <c r="CR5" s="988" t="s">
        <v>381</v>
      </c>
      <c r="CS5" s="989"/>
      <c r="CT5" s="989"/>
      <c r="CU5" s="989"/>
      <c r="CV5" s="990"/>
      <c r="CW5" s="988" t="s">
        <v>382</v>
      </c>
      <c r="CX5" s="989"/>
      <c r="CY5" s="989"/>
      <c r="CZ5" s="989"/>
      <c r="DA5" s="990"/>
      <c r="DB5" s="988" t="s">
        <v>383</v>
      </c>
      <c r="DC5" s="989"/>
      <c r="DD5" s="989"/>
      <c r="DE5" s="989"/>
      <c r="DF5" s="990"/>
      <c r="DG5" s="1071" t="s">
        <v>384</v>
      </c>
      <c r="DH5" s="1072"/>
      <c r="DI5" s="1072"/>
      <c r="DJ5" s="1072"/>
      <c r="DK5" s="1073"/>
      <c r="DL5" s="1071" t="s">
        <v>385</v>
      </c>
      <c r="DM5" s="1072"/>
      <c r="DN5" s="1072"/>
      <c r="DO5" s="1072"/>
      <c r="DP5" s="1073"/>
      <c r="DQ5" s="988" t="s">
        <v>386</v>
      </c>
      <c r="DR5" s="989"/>
      <c r="DS5" s="989"/>
      <c r="DT5" s="989"/>
      <c r="DU5" s="990"/>
      <c r="DV5" s="988" t="s">
        <v>377</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387</v>
      </c>
      <c r="C7" s="1035"/>
      <c r="D7" s="1035"/>
      <c r="E7" s="1035"/>
      <c r="F7" s="1035"/>
      <c r="G7" s="1035"/>
      <c r="H7" s="1035"/>
      <c r="I7" s="1035"/>
      <c r="J7" s="1035"/>
      <c r="K7" s="1035"/>
      <c r="L7" s="1035"/>
      <c r="M7" s="1035"/>
      <c r="N7" s="1035"/>
      <c r="O7" s="1035"/>
      <c r="P7" s="1036"/>
      <c r="Q7" s="1089">
        <v>2429</v>
      </c>
      <c r="R7" s="1090"/>
      <c r="S7" s="1090"/>
      <c r="T7" s="1090"/>
      <c r="U7" s="1090"/>
      <c r="V7" s="1090">
        <v>2311</v>
      </c>
      <c r="W7" s="1090"/>
      <c r="X7" s="1090"/>
      <c r="Y7" s="1090"/>
      <c r="Z7" s="1090"/>
      <c r="AA7" s="1090">
        <f>Q7-V7</f>
        <v>118</v>
      </c>
      <c r="AB7" s="1090"/>
      <c r="AC7" s="1090"/>
      <c r="AD7" s="1090"/>
      <c r="AE7" s="1091"/>
      <c r="AF7" s="1092">
        <v>102</v>
      </c>
      <c r="AG7" s="1093"/>
      <c r="AH7" s="1093"/>
      <c r="AI7" s="1093"/>
      <c r="AJ7" s="1094"/>
      <c r="AK7" s="1095">
        <v>150</v>
      </c>
      <c r="AL7" s="1096"/>
      <c r="AM7" s="1096"/>
      <c r="AN7" s="1096"/>
      <c r="AO7" s="1096"/>
      <c r="AP7" s="1096">
        <v>2799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588</v>
      </c>
      <c r="BT7" s="1087"/>
      <c r="BU7" s="1087"/>
      <c r="BV7" s="1087"/>
      <c r="BW7" s="1087"/>
      <c r="BX7" s="1087"/>
      <c r="BY7" s="1087"/>
      <c r="BZ7" s="1087"/>
      <c r="CA7" s="1087"/>
      <c r="CB7" s="1087"/>
      <c r="CC7" s="1087"/>
      <c r="CD7" s="1087"/>
      <c r="CE7" s="1087"/>
      <c r="CF7" s="1087"/>
      <c r="CG7" s="1099"/>
      <c r="CH7" s="1083">
        <v>-0.2</v>
      </c>
      <c r="CI7" s="1084"/>
      <c r="CJ7" s="1084"/>
      <c r="CK7" s="1084"/>
      <c r="CL7" s="1085"/>
      <c r="CM7" s="1083">
        <v>12</v>
      </c>
      <c r="CN7" s="1084"/>
      <c r="CO7" s="1084"/>
      <c r="CP7" s="1084"/>
      <c r="CQ7" s="1085"/>
      <c r="CR7" s="1083">
        <v>14</v>
      </c>
      <c r="CS7" s="1084"/>
      <c r="CT7" s="1084"/>
      <c r="CU7" s="1084"/>
      <c r="CV7" s="1085"/>
      <c r="CW7" s="1083">
        <v>13</v>
      </c>
      <c r="CX7" s="1084"/>
      <c r="CY7" s="1084"/>
      <c r="CZ7" s="1084"/>
      <c r="DA7" s="1085"/>
      <c r="DB7" s="1083" t="s">
        <v>579</v>
      </c>
      <c r="DC7" s="1084"/>
      <c r="DD7" s="1084"/>
      <c r="DE7" s="1084"/>
      <c r="DF7" s="1085"/>
      <c r="DG7" s="1083" t="s">
        <v>579</v>
      </c>
      <c r="DH7" s="1084"/>
      <c r="DI7" s="1084"/>
      <c r="DJ7" s="1084"/>
      <c r="DK7" s="1085"/>
      <c r="DL7" s="1083" t="s">
        <v>579</v>
      </c>
      <c r="DM7" s="1084"/>
      <c r="DN7" s="1084"/>
      <c r="DO7" s="1084"/>
      <c r="DP7" s="1085"/>
      <c r="DQ7" s="1083" t="s">
        <v>579</v>
      </c>
      <c r="DR7" s="1084"/>
      <c r="DS7" s="1084"/>
      <c r="DT7" s="1084"/>
      <c r="DU7" s="1085"/>
      <c r="DV7" s="1086"/>
      <c r="DW7" s="1087"/>
      <c r="DX7" s="1087"/>
      <c r="DY7" s="1087"/>
      <c r="DZ7" s="1088"/>
      <c r="EA7" s="229"/>
    </row>
    <row r="8" spans="1:131" s="230" customFormat="1" ht="26.25" customHeight="1" x14ac:dyDescent="0.15">
      <c r="A8" s="233">
        <v>2</v>
      </c>
      <c r="B8" s="1017" t="s">
        <v>388</v>
      </c>
      <c r="C8" s="1018"/>
      <c r="D8" s="1018"/>
      <c r="E8" s="1018"/>
      <c r="F8" s="1018"/>
      <c r="G8" s="1018"/>
      <c r="H8" s="1018"/>
      <c r="I8" s="1018"/>
      <c r="J8" s="1018"/>
      <c r="K8" s="1018"/>
      <c r="L8" s="1018"/>
      <c r="M8" s="1018"/>
      <c r="N8" s="1018"/>
      <c r="O8" s="1018"/>
      <c r="P8" s="1019"/>
      <c r="Q8" s="1025">
        <v>14</v>
      </c>
      <c r="R8" s="1026"/>
      <c r="S8" s="1026"/>
      <c r="T8" s="1026"/>
      <c r="U8" s="1026"/>
      <c r="V8" s="1026">
        <v>13</v>
      </c>
      <c r="W8" s="1026"/>
      <c r="X8" s="1026"/>
      <c r="Y8" s="1026"/>
      <c r="Z8" s="1026"/>
      <c r="AA8" s="1026">
        <f t="shared" ref="AA8:AA10" si="0">Q8-V8</f>
        <v>1</v>
      </c>
      <c r="AB8" s="1026"/>
      <c r="AC8" s="1026"/>
      <c r="AD8" s="1026"/>
      <c r="AE8" s="1027"/>
      <c r="AF8" s="1022">
        <v>0</v>
      </c>
      <c r="AG8" s="1023"/>
      <c r="AH8" s="1023"/>
      <c r="AI8" s="1023"/>
      <c r="AJ8" s="1024"/>
      <c r="AK8" s="1067">
        <v>9</v>
      </c>
      <c r="AL8" s="1068"/>
      <c r="AM8" s="1068"/>
      <c r="AN8" s="1068"/>
      <c r="AO8" s="1068"/>
      <c r="AP8" s="1068" t="s">
        <v>515</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t="s">
        <v>389</v>
      </c>
      <c r="C9" s="1018"/>
      <c r="D9" s="1018"/>
      <c r="E9" s="1018"/>
      <c r="F9" s="1018"/>
      <c r="G9" s="1018"/>
      <c r="H9" s="1018"/>
      <c r="I9" s="1018"/>
      <c r="J9" s="1018"/>
      <c r="K9" s="1018"/>
      <c r="L9" s="1018"/>
      <c r="M9" s="1018"/>
      <c r="N9" s="1018"/>
      <c r="O9" s="1018"/>
      <c r="P9" s="1019"/>
      <c r="Q9" s="1025">
        <v>97</v>
      </c>
      <c r="R9" s="1026"/>
      <c r="S9" s="1026"/>
      <c r="T9" s="1026"/>
      <c r="U9" s="1026"/>
      <c r="V9" s="1026">
        <v>76</v>
      </c>
      <c r="W9" s="1026"/>
      <c r="X9" s="1026"/>
      <c r="Y9" s="1026"/>
      <c r="Z9" s="1026"/>
      <c r="AA9" s="1026">
        <f t="shared" si="0"/>
        <v>21</v>
      </c>
      <c r="AB9" s="1026"/>
      <c r="AC9" s="1026"/>
      <c r="AD9" s="1026"/>
      <c r="AE9" s="1027"/>
      <c r="AF9" s="1022">
        <v>0</v>
      </c>
      <c r="AG9" s="1023"/>
      <c r="AH9" s="1023"/>
      <c r="AI9" s="1023"/>
      <c r="AJ9" s="1024"/>
      <c r="AK9" s="1067">
        <v>19</v>
      </c>
      <c r="AL9" s="1068"/>
      <c r="AM9" s="1068"/>
      <c r="AN9" s="1068"/>
      <c r="AO9" s="1068"/>
      <c r="AP9" s="1068" t="s">
        <v>515</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t="s">
        <v>390</v>
      </c>
      <c r="C10" s="1018"/>
      <c r="D10" s="1018"/>
      <c r="E10" s="1018"/>
      <c r="F10" s="1018"/>
      <c r="G10" s="1018"/>
      <c r="H10" s="1018"/>
      <c r="I10" s="1018"/>
      <c r="J10" s="1018"/>
      <c r="K10" s="1018"/>
      <c r="L10" s="1018"/>
      <c r="M10" s="1018"/>
      <c r="N10" s="1018"/>
      <c r="O10" s="1018"/>
      <c r="P10" s="1019"/>
      <c r="Q10" s="1025">
        <v>13</v>
      </c>
      <c r="R10" s="1026"/>
      <c r="S10" s="1026"/>
      <c r="T10" s="1026"/>
      <c r="U10" s="1026"/>
      <c r="V10" s="1026">
        <v>7</v>
      </c>
      <c r="W10" s="1026"/>
      <c r="X10" s="1026"/>
      <c r="Y10" s="1026"/>
      <c r="Z10" s="1026"/>
      <c r="AA10" s="1026">
        <f t="shared" si="0"/>
        <v>6</v>
      </c>
      <c r="AB10" s="1026"/>
      <c r="AC10" s="1026"/>
      <c r="AD10" s="1026"/>
      <c r="AE10" s="1027"/>
      <c r="AF10" s="1022">
        <v>6</v>
      </c>
      <c r="AG10" s="1023"/>
      <c r="AH10" s="1023"/>
      <c r="AI10" s="1023"/>
      <c r="AJ10" s="1024"/>
      <c r="AK10" s="1067">
        <v>6</v>
      </c>
      <c r="AL10" s="1068"/>
      <c r="AM10" s="1068"/>
      <c r="AN10" s="1068"/>
      <c r="AO10" s="1068"/>
      <c r="AP10" s="1068" t="s">
        <v>515</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391</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392</v>
      </c>
      <c r="B23" s="924" t="s">
        <v>393</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109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394</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395</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396</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370</v>
      </c>
      <c r="B26" s="983"/>
      <c r="C26" s="983"/>
      <c r="D26" s="983"/>
      <c r="E26" s="983"/>
      <c r="F26" s="983"/>
      <c r="G26" s="983"/>
      <c r="H26" s="983"/>
      <c r="I26" s="983"/>
      <c r="J26" s="983"/>
      <c r="K26" s="983"/>
      <c r="L26" s="983"/>
      <c r="M26" s="983"/>
      <c r="N26" s="983"/>
      <c r="O26" s="983"/>
      <c r="P26" s="984"/>
      <c r="Q26" s="988" t="s">
        <v>397</v>
      </c>
      <c r="R26" s="989"/>
      <c r="S26" s="989"/>
      <c r="T26" s="989"/>
      <c r="U26" s="990"/>
      <c r="V26" s="988" t="s">
        <v>398</v>
      </c>
      <c r="W26" s="989"/>
      <c r="X26" s="989"/>
      <c r="Y26" s="989"/>
      <c r="Z26" s="990"/>
      <c r="AA26" s="988" t="s">
        <v>399</v>
      </c>
      <c r="AB26" s="989"/>
      <c r="AC26" s="989"/>
      <c r="AD26" s="989"/>
      <c r="AE26" s="989"/>
      <c r="AF26" s="1042" t="s">
        <v>400</v>
      </c>
      <c r="AG26" s="995"/>
      <c r="AH26" s="995"/>
      <c r="AI26" s="995"/>
      <c r="AJ26" s="1043"/>
      <c r="AK26" s="989" t="s">
        <v>401</v>
      </c>
      <c r="AL26" s="989"/>
      <c r="AM26" s="989"/>
      <c r="AN26" s="989"/>
      <c r="AO26" s="990"/>
      <c r="AP26" s="988" t="s">
        <v>402</v>
      </c>
      <c r="AQ26" s="989"/>
      <c r="AR26" s="989"/>
      <c r="AS26" s="989"/>
      <c r="AT26" s="990"/>
      <c r="AU26" s="988" t="s">
        <v>403</v>
      </c>
      <c r="AV26" s="989"/>
      <c r="AW26" s="989"/>
      <c r="AX26" s="989"/>
      <c r="AY26" s="990"/>
      <c r="AZ26" s="988" t="s">
        <v>404</v>
      </c>
      <c r="BA26" s="989"/>
      <c r="BB26" s="989"/>
      <c r="BC26" s="989"/>
      <c r="BD26" s="990"/>
      <c r="BE26" s="988" t="s">
        <v>377</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405</v>
      </c>
      <c r="C28" s="1035"/>
      <c r="D28" s="1035"/>
      <c r="E28" s="1035"/>
      <c r="F28" s="1035"/>
      <c r="G28" s="1035"/>
      <c r="H28" s="1035"/>
      <c r="I28" s="1035"/>
      <c r="J28" s="1035"/>
      <c r="K28" s="1035"/>
      <c r="L28" s="1035"/>
      <c r="M28" s="1035"/>
      <c r="N28" s="1035"/>
      <c r="O28" s="1035"/>
      <c r="P28" s="1036"/>
      <c r="Q28" s="1037">
        <v>80</v>
      </c>
      <c r="R28" s="1038"/>
      <c r="S28" s="1038"/>
      <c r="T28" s="1038"/>
      <c r="U28" s="1038"/>
      <c r="V28" s="1038">
        <v>71</v>
      </c>
      <c r="W28" s="1038"/>
      <c r="X28" s="1038"/>
      <c r="Y28" s="1038"/>
      <c r="Z28" s="1038"/>
      <c r="AA28" s="1038">
        <f t="shared" ref="AA28" si="1">Q28-V28</f>
        <v>9</v>
      </c>
      <c r="AB28" s="1038"/>
      <c r="AC28" s="1038"/>
      <c r="AD28" s="1038"/>
      <c r="AE28" s="1039"/>
      <c r="AF28" s="1040">
        <v>9</v>
      </c>
      <c r="AG28" s="1038"/>
      <c r="AH28" s="1038"/>
      <c r="AI28" s="1038"/>
      <c r="AJ28" s="1041"/>
      <c r="AK28" s="1029">
        <v>8</v>
      </c>
      <c r="AL28" s="1030"/>
      <c r="AM28" s="1030"/>
      <c r="AN28" s="1030"/>
      <c r="AO28" s="1030"/>
      <c r="AP28" s="1030" t="s">
        <v>579</v>
      </c>
      <c r="AQ28" s="1030"/>
      <c r="AR28" s="1030"/>
      <c r="AS28" s="1030"/>
      <c r="AT28" s="1030"/>
      <c r="AU28" s="1030" t="s">
        <v>579</v>
      </c>
      <c r="AV28" s="1030"/>
      <c r="AW28" s="1030"/>
      <c r="AX28" s="1030"/>
      <c r="AY28" s="1030"/>
      <c r="AZ28" s="1031" t="s">
        <v>515</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406</v>
      </c>
      <c r="C29" s="1018"/>
      <c r="D29" s="1018"/>
      <c r="E29" s="1018"/>
      <c r="F29" s="1018"/>
      <c r="G29" s="1018"/>
      <c r="H29" s="1018"/>
      <c r="I29" s="1018"/>
      <c r="J29" s="1018"/>
      <c r="K29" s="1018"/>
      <c r="L29" s="1018"/>
      <c r="M29" s="1018"/>
      <c r="N29" s="1018"/>
      <c r="O29" s="1018"/>
      <c r="P29" s="1019"/>
      <c r="Q29" s="1025">
        <v>6</v>
      </c>
      <c r="R29" s="1026"/>
      <c r="S29" s="1026"/>
      <c r="T29" s="1026"/>
      <c r="U29" s="1026"/>
      <c r="V29" s="1026">
        <v>5</v>
      </c>
      <c r="W29" s="1026"/>
      <c r="X29" s="1026"/>
      <c r="Y29" s="1026"/>
      <c r="Z29" s="1026"/>
      <c r="AA29" s="1026">
        <f t="shared" ref="AA29:AA30" si="2">Q29-V29</f>
        <v>1</v>
      </c>
      <c r="AB29" s="1026"/>
      <c r="AC29" s="1026"/>
      <c r="AD29" s="1026"/>
      <c r="AE29" s="1027"/>
      <c r="AF29" s="1022">
        <v>0</v>
      </c>
      <c r="AG29" s="1023"/>
      <c r="AH29" s="1023"/>
      <c r="AI29" s="1023"/>
      <c r="AJ29" s="1024"/>
      <c r="AK29" s="967">
        <v>0.9</v>
      </c>
      <c r="AL29" s="958"/>
      <c r="AM29" s="958"/>
      <c r="AN29" s="958"/>
      <c r="AO29" s="958"/>
      <c r="AP29" s="958" t="s">
        <v>579</v>
      </c>
      <c r="AQ29" s="958"/>
      <c r="AR29" s="958"/>
      <c r="AS29" s="958"/>
      <c r="AT29" s="958"/>
      <c r="AU29" s="958" t="s">
        <v>515</v>
      </c>
      <c r="AV29" s="958"/>
      <c r="AW29" s="958"/>
      <c r="AX29" s="958"/>
      <c r="AY29" s="958"/>
      <c r="AZ29" s="1028" t="s">
        <v>515</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407</v>
      </c>
      <c r="C30" s="1018"/>
      <c r="D30" s="1018"/>
      <c r="E30" s="1018"/>
      <c r="F30" s="1018"/>
      <c r="G30" s="1018"/>
      <c r="H30" s="1018"/>
      <c r="I30" s="1018"/>
      <c r="J30" s="1018"/>
      <c r="K30" s="1018"/>
      <c r="L30" s="1018"/>
      <c r="M30" s="1018"/>
      <c r="N30" s="1018"/>
      <c r="O30" s="1018"/>
      <c r="P30" s="1019"/>
      <c r="Q30" s="1025">
        <v>132</v>
      </c>
      <c r="R30" s="1026"/>
      <c r="S30" s="1026"/>
      <c r="T30" s="1026"/>
      <c r="U30" s="1026"/>
      <c r="V30" s="1026">
        <v>115</v>
      </c>
      <c r="W30" s="1026"/>
      <c r="X30" s="1026"/>
      <c r="Y30" s="1026"/>
      <c r="Z30" s="1026"/>
      <c r="AA30" s="1026">
        <f t="shared" si="2"/>
        <v>17</v>
      </c>
      <c r="AB30" s="1026"/>
      <c r="AC30" s="1026"/>
      <c r="AD30" s="1026"/>
      <c r="AE30" s="1027"/>
      <c r="AF30" s="1022">
        <v>32</v>
      </c>
      <c r="AG30" s="1023"/>
      <c r="AH30" s="1023"/>
      <c r="AI30" s="1023"/>
      <c r="AJ30" s="1024"/>
      <c r="AK30" s="967">
        <v>7</v>
      </c>
      <c r="AL30" s="958"/>
      <c r="AM30" s="958"/>
      <c r="AN30" s="958"/>
      <c r="AO30" s="958"/>
      <c r="AP30" s="958">
        <v>177</v>
      </c>
      <c r="AQ30" s="958"/>
      <c r="AR30" s="958"/>
      <c r="AS30" s="958"/>
      <c r="AT30" s="958"/>
      <c r="AU30" s="958" t="s">
        <v>515</v>
      </c>
      <c r="AV30" s="958"/>
      <c r="AW30" s="958"/>
      <c r="AX30" s="958"/>
      <c r="AY30" s="958"/>
      <c r="AZ30" s="1028" t="s">
        <v>515</v>
      </c>
      <c r="BA30" s="1028"/>
      <c r="BB30" s="1028"/>
      <c r="BC30" s="1028"/>
      <c r="BD30" s="1028"/>
      <c r="BE30" s="959" t="s">
        <v>408</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392</v>
      </c>
      <c r="B63" s="924" t="s">
        <v>410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394</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412</v>
      </c>
      <c r="B66" s="983"/>
      <c r="C66" s="983"/>
      <c r="D66" s="983"/>
      <c r="E66" s="983"/>
      <c r="F66" s="983"/>
      <c r="G66" s="983"/>
      <c r="H66" s="983"/>
      <c r="I66" s="983"/>
      <c r="J66" s="983"/>
      <c r="K66" s="983"/>
      <c r="L66" s="983"/>
      <c r="M66" s="983"/>
      <c r="N66" s="983"/>
      <c r="O66" s="983"/>
      <c r="P66" s="984"/>
      <c r="Q66" s="988" t="s">
        <v>413</v>
      </c>
      <c r="R66" s="989"/>
      <c r="S66" s="989"/>
      <c r="T66" s="989"/>
      <c r="U66" s="990"/>
      <c r="V66" s="988" t="s">
        <v>414</v>
      </c>
      <c r="W66" s="989"/>
      <c r="X66" s="989"/>
      <c r="Y66" s="989"/>
      <c r="Z66" s="990"/>
      <c r="AA66" s="988" t="s">
        <v>415</v>
      </c>
      <c r="AB66" s="989"/>
      <c r="AC66" s="989"/>
      <c r="AD66" s="989"/>
      <c r="AE66" s="990"/>
      <c r="AF66" s="994" t="s">
        <v>416</v>
      </c>
      <c r="AG66" s="995"/>
      <c r="AH66" s="995"/>
      <c r="AI66" s="995"/>
      <c r="AJ66" s="996"/>
      <c r="AK66" s="988" t="s">
        <v>417</v>
      </c>
      <c r="AL66" s="983"/>
      <c r="AM66" s="983"/>
      <c r="AN66" s="983"/>
      <c r="AO66" s="984"/>
      <c r="AP66" s="988" t="s">
        <v>402</v>
      </c>
      <c r="AQ66" s="989"/>
      <c r="AR66" s="989"/>
      <c r="AS66" s="989"/>
      <c r="AT66" s="990"/>
      <c r="AU66" s="988" t="s">
        <v>418</v>
      </c>
      <c r="AV66" s="989"/>
      <c r="AW66" s="989"/>
      <c r="AX66" s="989"/>
      <c r="AY66" s="990"/>
      <c r="AZ66" s="988" t="s">
        <v>377</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594</v>
      </c>
      <c r="C68" s="973"/>
      <c r="D68" s="973"/>
      <c r="E68" s="973"/>
      <c r="F68" s="973"/>
      <c r="G68" s="973"/>
      <c r="H68" s="973"/>
      <c r="I68" s="973"/>
      <c r="J68" s="973"/>
      <c r="K68" s="973"/>
      <c r="L68" s="973"/>
      <c r="M68" s="973"/>
      <c r="N68" s="973"/>
      <c r="O68" s="973"/>
      <c r="P68" s="974"/>
      <c r="Q68" s="975">
        <v>184</v>
      </c>
      <c r="R68" s="969"/>
      <c r="S68" s="969"/>
      <c r="T68" s="969"/>
      <c r="U68" s="969"/>
      <c r="V68" s="969">
        <v>167</v>
      </c>
      <c r="W68" s="969"/>
      <c r="X68" s="969"/>
      <c r="Y68" s="969"/>
      <c r="Z68" s="969"/>
      <c r="AA68" s="969">
        <f>Q68-V68</f>
        <v>17</v>
      </c>
      <c r="AB68" s="969"/>
      <c r="AC68" s="969"/>
      <c r="AD68" s="969"/>
      <c r="AE68" s="969"/>
      <c r="AF68" s="969"/>
      <c r="AG68" s="969"/>
      <c r="AH68" s="969"/>
      <c r="AI68" s="969"/>
      <c r="AJ68" s="969"/>
      <c r="AK68" s="969"/>
      <c r="AL68" s="969"/>
      <c r="AM68" s="969"/>
      <c r="AN68" s="969"/>
      <c r="AO68" s="969"/>
      <c r="AP68" s="969" t="s">
        <v>515</v>
      </c>
      <c r="AQ68" s="969"/>
      <c r="AR68" s="969"/>
      <c r="AS68" s="969"/>
      <c r="AT68" s="969"/>
      <c r="AU68" s="969" t="s">
        <v>515</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580</v>
      </c>
      <c r="C69" s="962"/>
      <c r="D69" s="962"/>
      <c r="E69" s="962"/>
      <c r="F69" s="962"/>
      <c r="G69" s="962"/>
      <c r="H69" s="962"/>
      <c r="I69" s="962"/>
      <c r="J69" s="962"/>
      <c r="K69" s="962"/>
      <c r="L69" s="962"/>
      <c r="M69" s="962"/>
      <c r="N69" s="962"/>
      <c r="O69" s="962"/>
      <c r="P69" s="963"/>
      <c r="Q69" s="964">
        <v>7916</v>
      </c>
      <c r="R69" s="958"/>
      <c r="S69" s="958"/>
      <c r="T69" s="958"/>
      <c r="U69" s="958"/>
      <c r="V69" s="958">
        <v>7507</v>
      </c>
      <c r="W69" s="958"/>
      <c r="X69" s="958"/>
      <c r="Y69" s="958"/>
      <c r="Z69" s="958"/>
      <c r="AA69" s="958">
        <f t="shared" ref="AA69:AA76" si="3">Q69-V69</f>
        <v>409</v>
      </c>
      <c r="AB69" s="958"/>
      <c r="AC69" s="958"/>
      <c r="AD69" s="958"/>
      <c r="AE69" s="958"/>
      <c r="AF69" s="958"/>
      <c r="AG69" s="958"/>
      <c r="AH69" s="958"/>
      <c r="AI69" s="958"/>
      <c r="AJ69" s="958"/>
      <c r="AK69" s="958"/>
      <c r="AL69" s="958"/>
      <c r="AM69" s="958"/>
      <c r="AN69" s="958"/>
      <c r="AO69" s="958"/>
      <c r="AP69" s="958" t="s">
        <v>515</v>
      </c>
      <c r="AQ69" s="958"/>
      <c r="AR69" s="958"/>
      <c r="AS69" s="958"/>
      <c r="AT69" s="958"/>
      <c r="AU69" s="958" t="s">
        <v>515</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581</v>
      </c>
      <c r="C70" s="962"/>
      <c r="D70" s="962"/>
      <c r="E70" s="962"/>
      <c r="F70" s="962"/>
      <c r="G70" s="962"/>
      <c r="H70" s="962"/>
      <c r="I70" s="962"/>
      <c r="J70" s="962"/>
      <c r="K70" s="962"/>
      <c r="L70" s="962"/>
      <c r="M70" s="962"/>
      <c r="N70" s="962"/>
      <c r="O70" s="962"/>
      <c r="P70" s="963"/>
      <c r="Q70" s="964" t="s">
        <v>579</v>
      </c>
      <c r="R70" s="958"/>
      <c r="S70" s="958"/>
      <c r="T70" s="958"/>
      <c r="U70" s="958"/>
      <c r="V70" s="958" t="s">
        <v>579</v>
      </c>
      <c r="W70" s="958"/>
      <c r="X70" s="958"/>
      <c r="Y70" s="958"/>
      <c r="Z70" s="958"/>
      <c r="AA70" s="958" t="s">
        <v>579</v>
      </c>
      <c r="AB70" s="958"/>
      <c r="AC70" s="958"/>
      <c r="AD70" s="958"/>
      <c r="AE70" s="958"/>
      <c r="AF70" s="958" t="s">
        <v>579</v>
      </c>
      <c r="AG70" s="958"/>
      <c r="AH70" s="958"/>
      <c r="AI70" s="958"/>
      <c r="AJ70" s="958"/>
      <c r="AK70" s="958" t="s">
        <v>579</v>
      </c>
      <c r="AL70" s="958"/>
      <c r="AM70" s="958"/>
      <c r="AN70" s="958"/>
      <c r="AO70" s="958"/>
      <c r="AP70" s="958" t="s">
        <v>579</v>
      </c>
      <c r="AQ70" s="958"/>
      <c r="AR70" s="958"/>
      <c r="AS70" s="958"/>
      <c r="AT70" s="958"/>
      <c r="AU70" s="958" t="s">
        <v>515</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582</v>
      </c>
      <c r="C71" s="962"/>
      <c r="D71" s="962"/>
      <c r="E71" s="962"/>
      <c r="F71" s="962"/>
      <c r="G71" s="962"/>
      <c r="H71" s="962"/>
      <c r="I71" s="962"/>
      <c r="J71" s="962"/>
      <c r="K71" s="962"/>
      <c r="L71" s="962"/>
      <c r="M71" s="962"/>
      <c r="N71" s="962"/>
      <c r="O71" s="962"/>
      <c r="P71" s="963"/>
      <c r="Q71" s="964">
        <v>38203</v>
      </c>
      <c r="R71" s="958"/>
      <c r="S71" s="958"/>
      <c r="T71" s="958"/>
      <c r="U71" s="958"/>
      <c r="V71" s="958">
        <v>36439</v>
      </c>
      <c r="W71" s="958"/>
      <c r="X71" s="958"/>
      <c r="Y71" s="958"/>
      <c r="Z71" s="958"/>
      <c r="AA71" s="958">
        <f t="shared" ref="AA71" si="4">Q71-V71</f>
        <v>1764</v>
      </c>
      <c r="AB71" s="958"/>
      <c r="AC71" s="958"/>
      <c r="AD71" s="958"/>
      <c r="AE71" s="958"/>
      <c r="AF71" s="958"/>
      <c r="AG71" s="958"/>
      <c r="AH71" s="958"/>
      <c r="AI71" s="958"/>
      <c r="AJ71" s="958"/>
      <c r="AK71" s="958"/>
      <c r="AL71" s="958"/>
      <c r="AM71" s="958"/>
      <c r="AN71" s="958"/>
      <c r="AO71" s="958"/>
      <c r="AP71" s="958" t="s">
        <v>515</v>
      </c>
      <c r="AQ71" s="958"/>
      <c r="AR71" s="958"/>
      <c r="AS71" s="958"/>
      <c r="AT71" s="958"/>
      <c r="AU71" s="958" t="s">
        <v>515</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583</v>
      </c>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t="s">
        <v>515</v>
      </c>
      <c r="AQ72" s="958"/>
      <c r="AR72" s="958"/>
      <c r="AS72" s="958"/>
      <c r="AT72" s="958"/>
      <c r="AU72" s="958" t="s">
        <v>515</v>
      </c>
      <c r="AV72" s="958"/>
      <c r="AW72" s="958"/>
      <c r="AX72" s="958"/>
      <c r="AY72" s="958"/>
      <c r="AZ72" s="959" t="s">
        <v>593</v>
      </c>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584</v>
      </c>
      <c r="C73" s="962"/>
      <c r="D73" s="962"/>
      <c r="E73" s="962"/>
      <c r="F73" s="962"/>
      <c r="G73" s="962"/>
      <c r="H73" s="962"/>
      <c r="I73" s="962"/>
      <c r="J73" s="962"/>
      <c r="K73" s="962"/>
      <c r="L73" s="962"/>
      <c r="M73" s="962"/>
      <c r="N73" s="962"/>
      <c r="O73" s="962"/>
      <c r="P73" s="963"/>
      <c r="Q73" s="964">
        <v>307</v>
      </c>
      <c r="R73" s="958"/>
      <c r="S73" s="958"/>
      <c r="T73" s="958"/>
      <c r="U73" s="958"/>
      <c r="V73" s="958">
        <v>287</v>
      </c>
      <c r="W73" s="958"/>
      <c r="X73" s="958"/>
      <c r="Y73" s="958"/>
      <c r="Z73" s="958"/>
      <c r="AA73" s="958">
        <v>20</v>
      </c>
      <c r="AB73" s="958"/>
      <c r="AC73" s="958"/>
      <c r="AD73" s="958"/>
      <c r="AE73" s="958"/>
      <c r="AF73" s="958">
        <v>20</v>
      </c>
      <c r="AG73" s="958"/>
      <c r="AH73" s="958"/>
      <c r="AI73" s="958"/>
      <c r="AJ73" s="958"/>
      <c r="AK73" s="958"/>
      <c r="AL73" s="958"/>
      <c r="AM73" s="958"/>
      <c r="AN73" s="958"/>
      <c r="AO73" s="958"/>
      <c r="AP73" s="958" t="s">
        <v>515</v>
      </c>
      <c r="AQ73" s="958"/>
      <c r="AR73" s="958"/>
      <c r="AS73" s="958"/>
      <c r="AT73" s="958"/>
      <c r="AU73" s="958" t="s">
        <v>515</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585</v>
      </c>
      <c r="C74" s="962"/>
      <c r="D74" s="962"/>
      <c r="E74" s="962"/>
      <c r="F74" s="962"/>
      <c r="G74" s="962"/>
      <c r="H74" s="962"/>
      <c r="I74" s="962"/>
      <c r="J74" s="962"/>
      <c r="K74" s="962"/>
      <c r="L74" s="962"/>
      <c r="M74" s="962"/>
      <c r="N74" s="962"/>
      <c r="O74" s="962"/>
      <c r="P74" s="963"/>
      <c r="Q74" s="964">
        <v>147909</v>
      </c>
      <c r="R74" s="958"/>
      <c r="S74" s="958"/>
      <c r="T74" s="958"/>
      <c r="U74" s="958"/>
      <c r="V74" s="958">
        <v>147390</v>
      </c>
      <c r="W74" s="958"/>
      <c r="X74" s="958"/>
      <c r="Y74" s="958"/>
      <c r="Z74" s="958"/>
      <c r="AA74" s="958">
        <v>519</v>
      </c>
      <c r="AB74" s="958"/>
      <c r="AC74" s="958"/>
      <c r="AD74" s="958"/>
      <c r="AE74" s="958"/>
      <c r="AF74" s="958"/>
      <c r="AG74" s="958"/>
      <c r="AH74" s="958"/>
      <c r="AI74" s="958"/>
      <c r="AJ74" s="958"/>
      <c r="AK74" s="958"/>
      <c r="AL74" s="958"/>
      <c r="AM74" s="958"/>
      <c r="AN74" s="958"/>
      <c r="AO74" s="958"/>
      <c r="AP74" s="958" t="s">
        <v>515</v>
      </c>
      <c r="AQ74" s="958"/>
      <c r="AR74" s="958"/>
      <c r="AS74" s="958"/>
      <c r="AT74" s="958"/>
      <c r="AU74" s="958" t="s">
        <v>515</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586</v>
      </c>
      <c r="C75" s="962"/>
      <c r="D75" s="962"/>
      <c r="E75" s="962"/>
      <c r="F75" s="962"/>
      <c r="G75" s="962"/>
      <c r="H75" s="962"/>
      <c r="I75" s="962"/>
      <c r="J75" s="962"/>
      <c r="K75" s="962"/>
      <c r="L75" s="962"/>
      <c r="M75" s="962"/>
      <c r="N75" s="962"/>
      <c r="O75" s="962"/>
      <c r="P75" s="963"/>
      <c r="Q75" s="965">
        <v>3839</v>
      </c>
      <c r="R75" s="966"/>
      <c r="S75" s="966"/>
      <c r="T75" s="966"/>
      <c r="U75" s="967"/>
      <c r="V75" s="968">
        <v>3546</v>
      </c>
      <c r="W75" s="966"/>
      <c r="X75" s="966"/>
      <c r="Y75" s="966"/>
      <c r="Z75" s="967"/>
      <c r="AA75" s="968">
        <f t="shared" si="3"/>
        <v>293</v>
      </c>
      <c r="AB75" s="966"/>
      <c r="AC75" s="966"/>
      <c r="AD75" s="966"/>
      <c r="AE75" s="967"/>
      <c r="AF75" s="968"/>
      <c r="AG75" s="966"/>
      <c r="AH75" s="966"/>
      <c r="AI75" s="966"/>
      <c r="AJ75" s="967"/>
      <c r="AK75" s="968"/>
      <c r="AL75" s="966"/>
      <c r="AM75" s="966"/>
      <c r="AN75" s="966"/>
      <c r="AO75" s="967"/>
      <c r="AP75" s="968" t="s">
        <v>515</v>
      </c>
      <c r="AQ75" s="966"/>
      <c r="AR75" s="966"/>
      <c r="AS75" s="966"/>
      <c r="AT75" s="967"/>
      <c r="AU75" s="968" t="s">
        <v>515</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587</v>
      </c>
      <c r="C76" s="962"/>
      <c r="D76" s="962"/>
      <c r="E76" s="962"/>
      <c r="F76" s="962"/>
      <c r="G76" s="962"/>
      <c r="H76" s="962"/>
      <c r="I76" s="962"/>
      <c r="J76" s="962"/>
      <c r="K76" s="962"/>
      <c r="L76" s="962"/>
      <c r="M76" s="962"/>
      <c r="N76" s="962"/>
      <c r="O76" s="962"/>
      <c r="P76" s="963"/>
      <c r="Q76" s="965">
        <v>635</v>
      </c>
      <c r="R76" s="966"/>
      <c r="S76" s="966"/>
      <c r="T76" s="966"/>
      <c r="U76" s="967"/>
      <c r="V76" s="968">
        <v>572</v>
      </c>
      <c r="W76" s="966"/>
      <c r="X76" s="966"/>
      <c r="Y76" s="966"/>
      <c r="Z76" s="967"/>
      <c r="AA76" s="968">
        <f t="shared" si="3"/>
        <v>63</v>
      </c>
      <c r="AB76" s="966"/>
      <c r="AC76" s="966"/>
      <c r="AD76" s="966"/>
      <c r="AE76" s="967"/>
      <c r="AF76" s="968"/>
      <c r="AG76" s="966"/>
      <c r="AH76" s="966"/>
      <c r="AI76" s="966"/>
      <c r="AJ76" s="967"/>
      <c r="AK76" s="968"/>
      <c r="AL76" s="966"/>
      <c r="AM76" s="966"/>
      <c r="AN76" s="966"/>
      <c r="AO76" s="967"/>
      <c r="AP76" s="968">
        <v>0.6</v>
      </c>
      <c r="AQ76" s="966"/>
      <c r="AR76" s="966"/>
      <c r="AS76" s="966"/>
      <c r="AT76" s="967"/>
      <c r="AU76" s="968" t="s">
        <v>579</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392</v>
      </c>
      <c r="B88" s="924" t="s">
        <v>419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924" t="s">
        <v>420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421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422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428</v>
      </c>
      <c r="AB109" s="883"/>
      <c r="AC109" s="883"/>
      <c r="AD109" s="883"/>
      <c r="AE109" s="884"/>
      <c r="AF109" s="885" t="s">
        <v>429</v>
      </c>
      <c r="AG109" s="883"/>
      <c r="AH109" s="883"/>
      <c r="AI109" s="883"/>
      <c r="AJ109" s="884"/>
      <c r="AK109" s="885" t="s">
        <v>306</v>
      </c>
      <c r="AL109" s="883"/>
      <c r="AM109" s="883"/>
      <c r="AN109" s="883"/>
      <c r="AO109" s="884"/>
      <c r="AP109" s="885" t="s">
        <v>430</v>
      </c>
      <c r="AQ109" s="883"/>
      <c r="AR109" s="883"/>
      <c r="AS109" s="883"/>
      <c r="AT109" s="916"/>
      <c r="AU109" s="882" t="s">
        <v>427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428</v>
      </c>
      <c r="BR109" s="883"/>
      <c r="BS109" s="883"/>
      <c r="BT109" s="883"/>
      <c r="BU109" s="884"/>
      <c r="BV109" s="885" t="s">
        <v>429</v>
      </c>
      <c r="BW109" s="883"/>
      <c r="BX109" s="883"/>
      <c r="BY109" s="883"/>
      <c r="BZ109" s="884"/>
      <c r="CA109" s="885" t="s">
        <v>306</v>
      </c>
      <c r="CB109" s="883"/>
      <c r="CC109" s="883"/>
      <c r="CD109" s="883"/>
      <c r="CE109" s="884"/>
      <c r="CF109" s="923" t="s">
        <v>430</v>
      </c>
      <c r="CG109" s="923"/>
      <c r="CH109" s="923"/>
      <c r="CI109" s="923"/>
      <c r="CJ109" s="923"/>
      <c r="CK109" s="885" t="s">
        <v>431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428</v>
      </c>
      <c r="DH109" s="883"/>
      <c r="DI109" s="883"/>
      <c r="DJ109" s="883"/>
      <c r="DK109" s="884"/>
      <c r="DL109" s="885" t="s">
        <v>429</v>
      </c>
      <c r="DM109" s="883"/>
      <c r="DN109" s="883"/>
      <c r="DO109" s="883"/>
      <c r="DP109" s="884"/>
      <c r="DQ109" s="885" t="s">
        <v>306</v>
      </c>
      <c r="DR109" s="883"/>
      <c r="DS109" s="883"/>
      <c r="DT109" s="883"/>
      <c r="DU109" s="884"/>
      <c r="DV109" s="885" t="s">
        <v>430</v>
      </c>
      <c r="DW109" s="883"/>
      <c r="DX109" s="883"/>
      <c r="DY109" s="883"/>
      <c r="DZ109" s="916"/>
    </row>
    <row r="110" spans="1:131" s="224" customFormat="1" ht="26.25" customHeight="1" x14ac:dyDescent="0.15">
      <c r="A110" s="794" t="s">
        <v>432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307421</v>
      </c>
      <c r="AB110" s="876"/>
      <c r="AC110" s="876"/>
      <c r="AD110" s="876"/>
      <c r="AE110" s="877"/>
      <c r="AF110" s="878">
        <v>319847</v>
      </c>
      <c r="AG110" s="876"/>
      <c r="AH110" s="876"/>
      <c r="AI110" s="876"/>
      <c r="AJ110" s="877"/>
      <c r="AK110" s="878">
        <v>333891</v>
      </c>
      <c r="AL110" s="876"/>
      <c r="AM110" s="876"/>
      <c r="AN110" s="876"/>
      <c r="AO110" s="877"/>
      <c r="AP110" s="879">
        <v>48.6</v>
      </c>
      <c r="AQ110" s="880"/>
      <c r="AR110" s="880"/>
      <c r="AS110" s="880"/>
      <c r="AT110" s="881"/>
      <c r="AU110" s="917" t="s">
        <v>75</v>
      </c>
      <c r="AV110" s="918"/>
      <c r="AW110" s="918"/>
      <c r="AX110" s="918"/>
      <c r="AY110" s="918"/>
      <c r="AZ110" s="847" t="s">
        <v>433</v>
      </c>
      <c r="BA110" s="795"/>
      <c r="BB110" s="795"/>
      <c r="BC110" s="795"/>
      <c r="BD110" s="795"/>
      <c r="BE110" s="795"/>
      <c r="BF110" s="795"/>
      <c r="BG110" s="795"/>
      <c r="BH110" s="795"/>
      <c r="BI110" s="795"/>
      <c r="BJ110" s="795"/>
      <c r="BK110" s="795"/>
      <c r="BL110" s="795"/>
      <c r="BM110" s="795"/>
      <c r="BN110" s="795"/>
      <c r="BO110" s="795"/>
      <c r="BP110" s="796"/>
      <c r="BQ110" s="848">
        <v>2888999</v>
      </c>
      <c r="BR110" s="829"/>
      <c r="BS110" s="829"/>
      <c r="BT110" s="829"/>
      <c r="BU110" s="829"/>
      <c r="BV110" s="829">
        <v>3071189</v>
      </c>
      <c r="BW110" s="829"/>
      <c r="BX110" s="829"/>
      <c r="BY110" s="829"/>
      <c r="BZ110" s="829"/>
      <c r="CA110" s="829">
        <v>2799165</v>
      </c>
      <c r="CB110" s="829"/>
      <c r="CC110" s="829"/>
      <c r="CD110" s="829"/>
      <c r="CE110" s="829"/>
      <c r="CF110" s="853">
        <v>407.7</v>
      </c>
      <c r="CG110" s="854"/>
      <c r="CH110" s="854"/>
      <c r="CI110" s="854"/>
      <c r="CJ110" s="854"/>
      <c r="CK110" s="913" t="s">
        <v>434</v>
      </c>
      <c r="CL110" s="806"/>
      <c r="CM110" s="847" t="s">
        <v>435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436</v>
      </c>
      <c r="DH110" s="829"/>
      <c r="DI110" s="829"/>
      <c r="DJ110" s="829"/>
      <c r="DK110" s="829"/>
      <c r="DL110" s="829" t="s">
        <v>436</v>
      </c>
      <c r="DM110" s="829"/>
      <c r="DN110" s="829"/>
      <c r="DO110" s="829"/>
      <c r="DP110" s="829"/>
      <c r="DQ110" s="829" t="s">
        <v>437</v>
      </c>
      <c r="DR110" s="829"/>
      <c r="DS110" s="829"/>
      <c r="DT110" s="829"/>
      <c r="DU110" s="829"/>
      <c r="DV110" s="830" t="s">
        <v>436</v>
      </c>
      <c r="DW110" s="830"/>
      <c r="DX110" s="830"/>
      <c r="DY110" s="830"/>
      <c r="DZ110" s="831"/>
    </row>
    <row r="111" spans="1:131" s="224" customFormat="1" ht="26.25" customHeight="1" x14ac:dyDescent="0.15">
      <c r="A111" s="761" t="s">
        <v>438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439</v>
      </c>
      <c r="AB111" s="906"/>
      <c r="AC111" s="906"/>
      <c r="AD111" s="906"/>
      <c r="AE111" s="907"/>
      <c r="AF111" s="908" t="s">
        <v>440</v>
      </c>
      <c r="AG111" s="906"/>
      <c r="AH111" s="906"/>
      <c r="AI111" s="906"/>
      <c r="AJ111" s="907"/>
      <c r="AK111" s="908" t="s">
        <v>436</v>
      </c>
      <c r="AL111" s="906"/>
      <c r="AM111" s="906"/>
      <c r="AN111" s="906"/>
      <c r="AO111" s="907"/>
      <c r="AP111" s="909" t="s">
        <v>436</v>
      </c>
      <c r="AQ111" s="910"/>
      <c r="AR111" s="910"/>
      <c r="AS111" s="910"/>
      <c r="AT111" s="911"/>
      <c r="AU111" s="919"/>
      <c r="AV111" s="920"/>
      <c r="AW111" s="920"/>
      <c r="AX111" s="920"/>
      <c r="AY111" s="920"/>
      <c r="AZ111" s="802" t="s">
        <v>441</v>
      </c>
      <c r="BA111" s="739"/>
      <c r="BB111" s="739"/>
      <c r="BC111" s="739"/>
      <c r="BD111" s="739"/>
      <c r="BE111" s="739"/>
      <c r="BF111" s="739"/>
      <c r="BG111" s="739"/>
      <c r="BH111" s="739"/>
      <c r="BI111" s="739"/>
      <c r="BJ111" s="739"/>
      <c r="BK111" s="739"/>
      <c r="BL111" s="739"/>
      <c r="BM111" s="739"/>
      <c r="BN111" s="739"/>
      <c r="BO111" s="739"/>
      <c r="BP111" s="740"/>
      <c r="BQ111" s="803" t="s">
        <v>439</v>
      </c>
      <c r="BR111" s="804"/>
      <c r="BS111" s="804"/>
      <c r="BT111" s="804"/>
      <c r="BU111" s="804"/>
      <c r="BV111" s="804" t="s">
        <v>442</v>
      </c>
      <c r="BW111" s="804"/>
      <c r="BX111" s="804"/>
      <c r="BY111" s="804"/>
      <c r="BZ111" s="804"/>
      <c r="CA111" s="804" t="s">
        <v>443</v>
      </c>
      <c r="CB111" s="804"/>
      <c r="CC111" s="804"/>
      <c r="CD111" s="804"/>
      <c r="CE111" s="804"/>
      <c r="CF111" s="862" t="s">
        <v>436</v>
      </c>
      <c r="CG111" s="863"/>
      <c r="CH111" s="863"/>
      <c r="CI111" s="863"/>
      <c r="CJ111" s="863"/>
      <c r="CK111" s="914"/>
      <c r="CL111" s="808"/>
      <c r="CM111" s="802" t="s">
        <v>444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436</v>
      </c>
      <c r="DH111" s="804"/>
      <c r="DI111" s="804"/>
      <c r="DJ111" s="804"/>
      <c r="DK111" s="804"/>
      <c r="DL111" s="804" t="s">
        <v>436</v>
      </c>
      <c r="DM111" s="804"/>
      <c r="DN111" s="804"/>
      <c r="DO111" s="804"/>
      <c r="DP111" s="804"/>
      <c r="DQ111" s="804" t="s">
        <v>442</v>
      </c>
      <c r="DR111" s="804"/>
      <c r="DS111" s="804"/>
      <c r="DT111" s="804"/>
      <c r="DU111" s="804"/>
      <c r="DV111" s="781" t="s">
        <v>436</v>
      </c>
      <c r="DW111" s="781"/>
      <c r="DX111" s="781"/>
      <c r="DY111" s="781"/>
      <c r="DZ111" s="782"/>
    </row>
    <row r="112" spans="1:131" s="224" customFormat="1" ht="26.25" customHeight="1" x14ac:dyDescent="0.15">
      <c r="A112" s="899" t="s">
        <v>445</v>
      </c>
      <c r="B112" s="900"/>
      <c r="C112" s="739" t="s">
        <v>446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436</v>
      </c>
      <c r="AB112" s="767"/>
      <c r="AC112" s="767"/>
      <c r="AD112" s="767"/>
      <c r="AE112" s="768"/>
      <c r="AF112" s="769" t="s">
        <v>443</v>
      </c>
      <c r="AG112" s="767"/>
      <c r="AH112" s="767"/>
      <c r="AI112" s="767"/>
      <c r="AJ112" s="768"/>
      <c r="AK112" s="769" t="s">
        <v>436</v>
      </c>
      <c r="AL112" s="767"/>
      <c r="AM112" s="767"/>
      <c r="AN112" s="767"/>
      <c r="AO112" s="768"/>
      <c r="AP112" s="811" t="s">
        <v>436</v>
      </c>
      <c r="AQ112" s="812"/>
      <c r="AR112" s="812"/>
      <c r="AS112" s="812"/>
      <c r="AT112" s="813"/>
      <c r="AU112" s="919"/>
      <c r="AV112" s="920"/>
      <c r="AW112" s="920"/>
      <c r="AX112" s="920"/>
      <c r="AY112" s="920"/>
      <c r="AZ112" s="802" t="s">
        <v>447</v>
      </c>
      <c r="BA112" s="739"/>
      <c r="BB112" s="739"/>
      <c r="BC112" s="739"/>
      <c r="BD112" s="739"/>
      <c r="BE112" s="739"/>
      <c r="BF112" s="739"/>
      <c r="BG112" s="739"/>
      <c r="BH112" s="739"/>
      <c r="BI112" s="739"/>
      <c r="BJ112" s="739"/>
      <c r="BK112" s="739"/>
      <c r="BL112" s="739"/>
      <c r="BM112" s="739"/>
      <c r="BN112" s="739"/>
      <c r="BO112" s="739"/>
      <c r="BP112" s="740"/>
      <c r="BQ112" s="803">
        <v>32037</v>
      </c>
      <c r="BR112" s="804"/>
      <c r="BS112" s="804"/>
      <c r="BT112" s="804"/>
      <c r="BU112" s="804"/>
      <c r="BV112" s="804">
        <v>76038</v>
      </c>
      <c r="BW112" s="804"/>
      <c r="BX112" s="804"/>
      <c r="BY112" s="804"/>
      <c r="BZ112" s="804"/>
      <c r="CA112" s="804">
        <v>96962</v>
      </c>
      <c r="CB112" s="804"/>
      <c r="CC112" s="804"/>
      <c r="CD112" s="804"/>
      <c r="CE112" s="804"/>
      <c r="CF112" s="862">
        <v>14.1</v>
      </c>
      <c r="CG112" s="863"/>
      <c r="CH112" s="863"/>
      <c r="CI112" s="863"/>
      <c r="CJ112" s="863"/>
      <c r="CK112" s="914"/>
      <c r="CL112" s="808"/>
      <c r="CM112" s="802" t="s">
        <v>448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436</v>
      </c>
      <c r="DH112" s="804"/>
      <c r="DI112" s="804"/>
      <c r="DJ112" s="804"/>
      <c r="DK112" s="804"/>
      <c r="DL112" s="804" t="s">
        <v>436</v>
      </c>
      <c r="DM112" s="804"/>
      <c r="DN112" s="804"/>
      <c r="DO112" s="804"/>
      <c r="DP112" s="804"/>
      <c r="DQ112" s="804" t="s">
        <v>436</v>
      </c>
      <c r="DR112" s="804"/>
      <c r="DS112" s="804"/>
      <c r="DT112" s="804"/>
      <c r="DU112" s="804"/>
      <c r="DV112" s="781" t="s">
        <v>443</v>
      </c>
      <c r="DW112" s="781"/>
      <c r="DX112" s="781"/>
      <c r="DY112" s="781"/>
      <c r="DZ112" s="782"/>
    </row>
    <row r="113" spans="1:130" s="224" customFormat="1" ht="26.25" customHeight="1" x14ac:dyDescent="0.15">
      <c r="A113" s="901"/>
      <c r="B113" s="902"/>
      <c r="C113" s="739" t="s">
        <v>449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4170</v>
      </c>
      <c r="AB113" s="906"/>
      <c r="AC113" s="906"/>
      <c r="AD113" s="906"/>
      <c r="AE113" s="907"/>
      <c r="AF113" s="908">
        <v>4486</v>
      </c>
      <c r="AG113" s="906"/>
      <c r="AH113" s="906"/>
      <c r="AI113" s="906"/>
      <c r="AJ113" s="907"/>
      <c r="AK113" s="908">
        <v>4149</v>
      </c>
      <c r="AL113" s="906"/>
      <c r="AM113" s="906"/>
      <c r="AN113" s="906"/>
      <c r="AO113" s="907"/>
      <c r="AP113" s="909">
        <v>0.6</v>
      </c>
      <c r="AQ113" s="910"/>
      <c r="AR113" s="910"/>
      <c r="AS113" s="910"/>
      <c r="AT113" s="911"/>
      <c r="AU113" s="919"/>
      <c r="AV113" s="920"/>
      <c r="AW113" s="920"/>
      <c r="AX113" s="920"/>
      <c r="AY113" s="920"/>
      <c r="AZ113" s="802" t="s">
        <v>450</v>
      </c>
      <c r="BA113" s="739"/>
      <c r="BB113" s="739"/>
      <c r="BC113" s="739"/>
      <c r="BD113" s="739"/>
      <c r="BE113" s="739"/>
      <c r="BF113" s="739"/>
      <c r="BG113" s="739"/>
      <c r="BH113" s="739"/>
      <c r="BI113" s="739"/>
      <c r="BJ113" s="739"/>
      <c r="BK113" s="739"/>
      <c r="BL113" s="739"/>
      <c r="BM113" s="739"/>
      <c r="BN113" s="739"/>
      <c r="BO113" s="739"/>
      <c r="BP113" s="740"/>
      <c r="BQ113" s="803" t="s">
        <v>451</v>
      </c>
      <c r="BR113" s="804"/>
      <c r="BS113" s="804"/>
      <c r="BT113" s="804"/>
      <c r="BU113" s="804"/>
      <c r="BV113" s="804" t="s">
        <v>439</v>
      </c>
      <c r="BW113" s="804"/>
      <c r="BX113" s="804"/>
      <c r="BY113" s="804"/>
      <c r="BZ113" s="804"/>
      <c r="CA113" s="804" t="s">
        <v>436</v>
      </c>
      <c r="CB113" s="804"/>
      <c r="CC113" s="804"/>
      <c r="CD113" s="804"/>
      <c r="CE113" s="804"/>
      <c r="CF113" s="862" t="s">
        <v>443</v>
      </c>
      <c r="CG113" s="863"/>
      <c r="CH113" s="863"/>
      <c r="CI113" s="863"/>
      <c r="CJ113" s="863"/>
      <c r="CK113" s="914"/>
      <c r="CL113" s="808"/>
      <c r="CM113" s="802" t="s">
        <v>452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436</v>
      </c>
      <c r="DH113" s="767"/>
      <c r="DI113" s="767"/>
      <c r="DJ113" s="767"/>
      <c r="DK113" s="768"/>
      <c r="DL113" s="769" t="s">
        <v>436</v>
      </c>
      <c r="DM113" s="767"/>
      <c r="DN113" s="767"/>
      <c r="DO113" s="767"/>
      <c r="DP113" s="768"/>
      <c r="DQ113" s="769" t="s">
        <v>436</v>
      </c>
      <c r="DR113" s="767"/>
      <c r="DS113" s="767"/>
      <c r="DT113" s="767"/>
      <c r="DU113" s="768"/>
      <c r="DV113" s="811" t="s">
        <v>436</v>
      </c>
      <c r="DW113" s="812"/>
      <c r="DX113" s="812"/>
      <c r="DY113" s="812"/>
      <c r="DZ113" s="813"/>
    </row>
    <row r="114" spans="1:130" s="224" customFormat="1" ht="26.25" customHeight="1" x14ac:dyDescent="0.15">
      <c r="A114" s="901"/>
      <c r="B114" s="902"/>
      <c r="C114" s="739" t="s">
        <v>453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403</v>
      </c>
      <c r="AB114" s="767"/>
      <c r="AC114" s="767"/>
      <c r="AD114" s="767"/>
      <c r="AE114" s="768"/>
      <c r="AF114" s="769">
        <v>409</v>
      </c>
      <c r="AG114" s="767"/>
      <c r="AH114" s="767"/>
      <c r="AI114" s="767"/>
      <c r="AJ114" s="768"/>
      <c r="AK114" s="769">
        <v>267</v>
      </c>
      <c r="AL114" s="767"/>
      <c r="AM114" s="767"/>
      <c r="AN114" s="767"/>
      <c r="AO114" s="768"/>
      <c r="AP114" s="811">
        <v>0</v>
      </c>
      <c r="AQ114" s="812"/>
      <c r="AR114" s="812"/>
      <c r="AS114" s="812"/>
      <c r="AT114" s="813"/>
      <c r="AU114" s="919"/>
      <c r="AV114" s="920"/>
      <c r="AW114" s="920"/>
      <c r="AX114" s="920"/>
      <c r="AY114" s="920"/>
      <c r="AZ114" s="802" t="s">
        <v>454</v>
      </c>
      <c r="BA114" s="739"/>
      <c r="BB114" s="739"/>
      <c r="BC114" s="739"/>
      <c r="BD114" s="739"/>
      <c r="BE114" s="739"/>
      <c r="BF114" s="739"/>
      <c r="BG114" s="739"/>
      <c r="BH114" s="739"/>
      <c r="BI114" s="739"/>
      <c r="BJ114" s="739"/>
      <c r="BK114" s="739"/>
      <c r="BL114" s="739"/>
      <c r="BM114" s="739"/>
      <c r="BN114" s="739"/>
      <c r="BO114" s="739"/>
      <c r="BP114" s="740"/>
      <c r="BQ114" s="803">
        <v>147214</v>
      </c>
      <c r="BR114" s="804"/>
      <c r="BS114" s="804"/>
      <c r="BT114" s="804"/>
      <c r="BU114" s="804"/>
      <c r="BV114" s="804">
        <v>164286</v>
      </c>
      <c r="BW114" s="804"/>
      <c r="BX114" s="804"/>
      <c r="BY114" s="804"/>
      <c r="BZ114" s="804"/>
      <c r="CA114" s="804" t="s">
        <v>436</v>
      </c>
      <c r="CB114" s="804"/>
      <c r="CC114" s="804"/>
      <c r="CD114" s="804"/>
      <c r="CE114" s="804"/>
      <c r="CF114" s="862" t="s">
        <v>436</v>
      </c>
      <c r="CG114" s="863"/>
      <c r="CH114" s="863"/>
      <c r="CI114" s="863"/>
      <c r="CJ114" s="863"/>
      <c r="CK114" s="914"/>
      <c r="CL114" s="808"/>
      <c r="CM114" s="802" t="s">
        <v>455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436</v>
      </c>
      <c r="DH114" s="767"/>
      <c r="DI114" s="767"/>
      <c r="DJ114" s="767"/>
      <c r="DK114" s="768"/>
      <c r="DL114" s="769" t="s">
        <v>443</v>
      </c>
      <c r="DM114" s="767"/>
      <c r="DN114" s="767"/>
      <c r="DO114" s="767"/>
      <c r="DP114" s="768"/>
      <c r="DQ114" s="769" t="s">
        <v>442</v>
      </c>
      <c r="DR114" s="767"/>
      <c r="DS114" s="767"/>
      <c r="DT114" s="767"/>
      <c r="DU114" s="768"/>
      <c r="DV114" s="811" t="s">
        <v>443</v>
      </c>
      <c r="DW114" s="812"/>
      <c r="DX114" s="812"/>
      <c r="DY114" s="812"/>
      <c r="DZ114" s="813"/>
    </row>
    <row r="115" spans="1:130" s="224" customFormat="1" ht="26.25" customHeight="1" x14ac:dyDescent="0.15">
      <c r="A115" s="901"/>
      <c r="B115" s="902"/>
      <c r="C115" s="739" t="s">
        <v>456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443</v>
      </c>
      <c r="AB115" s="906"/>
      <c r="AC115" s="906"/>
      <c r="AD115" s="906"/>
      <c r="AE115" s="907"/>
      <c r="AF115" s="908" t="s">
        <v>436</v>
      </c>
      <c r="AG115" s="906"/>
      <c r="AH115" s="906"/>
      <c r="AI115" s="906"/>
      <c r="AJ115" s="907"/>
      <c r="AK115" s="908" t="s">
        <v>451</v>
      </c>
      <c r="AL115" s="906"/>
      <c r="AM115" s="906"/>
      <c r="AN115" s="906"/>
      <c r="AO115" s="907"/>
      <c r="AP115" s="909" t="s">
        <v>457</v>
      </c>
      <c r="AQ115" s="910"/>
      <c r="AR115" s="910"/>
      <c r="AS115" s="910"/>
      <c r="AT115" s="911"/>
      <c r="AU115" s="919"/>
      <c r="AV115" s="920"/>
      <c r="AW115" s="920"/>
      <c r="AX115" s="920"/>
      <c r="AY115" s="920"/>
      <c r="AZ115" s="802" t="s">
        <v>458</v>
      </c>
      <c r="BA115" s="739"/>
      <c r="BB115" s="739"/>
      <c r="BC115" s="739"/>
      <c r="BD115" s="739"/>
      <c r="BE115" s="739"/>
      <c r="BF115" s="739"/>
      <c r="BG115" s="739"/>
      <c r="BH115" s="739"/>
      <c r="BI115" s="739"/>
      <c r="BJ115" s="739"/>
      <c r="BK115" s="739"/>
      <c r="BL115" s="739"/>
      <c r="BM115" s="739"/>
      <c r="BN115" s="739"/>
      <c r="BO115" s="739"/>
      <c r="BP115" s="740"/>
      <c r="BQ115" s="803" t="s">
        <v>437</v>
      </c>
      <c r="BR115" s="804"/>
      <c r="BS115" s="804"/>
      <c r="BT115" s="804"/>
      <c r="BU115" s="804"/>
      <c r="BV115" s="804" t="s">
        <v>436</v>
      </c>
      <c r="BW115" s="804"/>
      <c r="BX115" s="804"/>
      <c r="BY115" s="804"/>
      <c r="BZ115" s="804"/>
      <c r="CA115" s="804" t="s">
        <v>436</v>
      </c>
      <c r="CB115" s="804"/>
      <c r="CC115" s="804"/>
      <c r="CD115" s="804"/>
      <c r="CE115" s="804"/>
      <c r="CF115" s="862" t="s">
        <v>457</v>
      </c>
      <c r="CG115" s="863"/>
      <c r="CH115" s="863"/>
      <c r="CI115" s="863"/>
      <c r="CJ115" s="863"/>
      <c r="CK115" s="914"/>
      <c r="CL115" s="808"/>
      <c r="CM115" s="802" t="s">
        <v>459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436</v>
      </c>
      <c r="DH115" s="767"/>
      <c r="DI115" s="767"/>
      <c r="DJ115" s="767"/>
      <c r="DK115" s="768"/>
      <c r="DL115" s="769" t="s">
        <v>436</v>
      </c>
      <c r="DM115" s="767"/>
      <c r="DN115" s="767"/>
      <c r="DO115" s="767"/>
      <c r="DP115" s="768"/>
      <c r="DQ115" s="769" t="s">
        <v>451</v>
      </c>
      <c r="DR115" s="767"/>
      <c r="DS115" s="767"/>
      <c r="DT115" s="767"/>
      <c r="DU115" s="768"/>
      <c r="DV115" s="811" t="s">
        <v>437</v>
      </c>
      <c r="DW115" s="812"/>
      <c r="DX115" s="812"/>
      <c r="DY115" s="812"/>
      <c r="DZ115" s="813"/>
    </row>
    <row r="116" spans="1:130" s="224" customFormat="1" ht="26.25" customHeight="1" x14ac:dyDescent="0.15">
      <c r="A116" s="903"/>
      <c r="B116" s="904"/>
      <c r="C116" s="826" t="s">
        <v>460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437</v>
      </c>
      <c r="AB116" s="767"/>
      <c r="AC116" s="767"/>
      <c r="AD116" s="767"/>
      <c r="AE116" s="768"/>
      <c r="AF116" s="769" t="s">
        <v>436</v>
      </c>
      <c r="AG116" s="767"/>
      <c r="AH116" s="767"/>
      <c r="AI116" s="767"/>
      <c r="AJ116" s="768"/>
      <c r="AK116" s="769" t="s">
        <v>457</v>
      </c>
      <c r="AL116" s="767"/>
      <c r="AM116" s="767"/>
      <c r="AN116" s="767"/>
      <c r="AO116" s="768"/>
      <c r="AP116" s="811" t="s">
        <v>439</v>
      </c>
      <c r="AQ116" s="812"/>
      <c r="AR116" s="812"/>
      <c r="AS116" s="812"/>
      <c r="AT116" s="813"/>
      <c r="AU116" s="919"/>
      <c r="AV116" s="920"/>
      <c r="AW116" s="920"/>
      <c r="AX116" s="920"/>
      <c r="AY116" s="920"/>
      <c r="AZ116" s="896" t="s">
        <v>461</v>
      </c>
      <c r="BA116" s="897"/>
      <c r="BB116" s="897"/>
      <c r="BC116" s="897"/>
      <c r="BD116" s="897"/>
      <c r="BE116" s="897"/>
      <c r="BF116" s="897"/>
      <c r="BG116" s="897"/>
      <c r="BH116" s="897"/>
      <c r="BI116" s="897"/>
      <c r="BJ116" s="897"/>
      <c r="BK116" s="897"/>
      <c r="BL116" s="897"/>
      <c r="BM116" s="897"/>
      <c r="BN116" s="897"/>
      <c r="BO116" s="897"/>
      <c r="BP116" s="898"/>
      <c r="BQ116" s="803" t="s">
        <v>436</v>
      </c>
      <c r="BR116" s="804"/>
      <c r="BS116" s="804"/>
      <c r="BT116" s="804"/>
      <c r="BU116" s="804"/>
      <c r="BV116" s="804" t="s">
        <v>443</v>
      </c>
      <c r="BW116" s="804"/>
      <c r="BX116" s="804"/>
      <c r="BY116" s="804"/>
      <c r="BZ116" s="804"/>
      <c r="CA116" s="804" t="s">
        <v>439</v>
      </c>
      <c r="CB116" s="804"/>
      <c r="CC116" s="804"/>
      <c r="CD116" s="804"/>
      <c r="CE116" s="804"/>
      <c r="CF116" s="862" t="s">
        <v>462</v>
      </c>
      <c r="CG116" s="863"/>
      <c r="CH116" s="863"/>
      <c r="CI116" s="863"/>
      <c r="CJ116" s="863"/>
      <c r="CK116" s="914"/>
      <c r="CL116" s="808"/>
      <c r="CM116" s="802" t="s">
        <v>463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462</v>
      </c>
      <c r="DH116" s="767"/>
      <c r="DI116" s="767"/>
      <c r="DJ116" s="767"/>
      <c r="DK116" s="768"/>
      <c r="DL116" s="769" t="s">
        <v>436</v>
      </c>
      <c r="DM116" s="767"/>
      <c r="DN116" s="767"/>
      <c r="DO116" s="767"/>
      <c r="DP116" s="768"/>
      <c r="DQ116" s="769" t="s">
        <v>436</v>
      </c>
      <c r="DR116" s="767"/>
      <c r="DS116" s="767"/>
      <c r="DT116" s="767"/>
      <c r="DU116" s="768"/>
      <c r="DV116" s="811" t="s">
        <v>442</v>
      </c>
      <c r="DW116" s="812"/>
      <c r="DX116" s="812"/>
      <c r="DY116" s="812"/>
      <c r="DZ116" s="813"/>
    </row>
    <row r="117" spans="1:130" s="224" customFormat="1" ht="26.25" customHeight="1" x14ac:dyDescent="0.15">
      <c r="A117" s="882" t="s">
        <v>188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464</v>
      </c>
      <c r="Z117" s="884"/>
      <c r="AA117" s="889">
        <v>311994</v>
      </c>
      <c r="AB117" s="890"/>
      <c r="AC117" s="890"/>
      <c r="AD117" s="890"/>
      <c r="AE117" s="891"/>
      <c r="AF117" s="892">
        <v>324742</v>
      </c>
      <c r="AG117" s="890"/>
      <c r="AH117" s="890"/>
      <c r="AI117" s="890"/>
      <c r="AJ117" s="891"/>
      <c r="AK117" s="892">
        <v>338307</v>
      </c>
      <c r="AL117" s="890"/>
      <c r="AM117" s="890"/>
      <c r="AN117" s="890"/>
      <c r="AO117" s="891"/>
      <c r="AP117" s="893"/>
      <c r="AQ117" s="894"/>
      <c r="AR117" s="894"/>
      <c r="AS117" s="894"/>
      <c r="AT117" s="895"/>
      <c r="AU117" s="919"/>
      <c r="AV117" s="920"/>
      <c r="AW117" s="920"/>
      <c r="AX117" s="920"/>
      <c r="AY117" s="920"/>
      <c r="AZ117" s="850" t="s">
        <v>465</v>
      </c>
      <c r="BA117" s="851"/>
      <c r="BB117" s="851"/>
      <c r="BC117" s="851"/>
      <c r="BD117" s="851"/>
      <c r="BE117" s="851"/>
      <c r="BF117" s="851"/>
      <c r="BG117" s="851"/>
      <c r="BH117" s="851"/>
      <c r="BI117" s="851"/>
      <c r="BJ117" s="851"/>
      <c r="BK117" s="851"/>
      <c r="BL117" s="851"/>
      <c r="BM117" s="851"/>
      <c r="BN117" s="851"/>
      <c r="BO117" s="851"/>
      <c r="BP117" s="852"/>
      <c r="BQ117" s="803" t="s">
        <v>436</v>
      </c>
      <c r="BR117" s="804"/>
      <c r="BS117" s="804"/>
      <c r="BT117" s="804"/>
      <c r="BU117" s="804"/>
      <c r="BV117" s="804" t="s">
        <v>436</v>
      </c>
      <c r="BW117" s="804"/>
      <c r="BX117" s="804"/>
      <c r="BY117" s="804"/>
      <c r="BZ117" s="804"/>
      <c r="CA117" s="804" t="s">
        <v>462</v>
      </c>
      <c r="CB117" s="804"/>
      <c r="CC117" s="804"/>
      <c r="CD117" s="804"/>
      <c r="CE117" s="804"/>
      <c r="CF117" s="862" t="s">
        <v>442</v>
      </c>
      <c r="CG117" s="863"/>
      <c r="CH117" s="863"/>
      <c r="CI117" s="863"/>
      <c r="CJ117" s="863"/>
      <c r="CK117" s="914"/>
      <c r="CL117" s="808"/>
      <c r="CM117" s="802" t="s">
        <v>466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436</v>
      </c>
      <c r="DH117" s="767"/>
      <c r="DI117" s="767"/>
      <c r="DJ117" s="767"/>
      <c r="DK117" s="768"/>
      <c r="DL117" s="769" t="s">
        <v>442</v>
      </c>
      <c r="DM117" s="767"/>
      <c r="DN117" s="767"/>
      <c r="DO117" s="767"/>
      <c r="DP117" s="768"/>
      <c r="DQ117" s="769" t="s">
        <v>443</v>
      </c>
      <c r="DR117" s="767"/>
      <c r="DS117" s="767"/>
      <c r="DT117" s="767"/>
      <c r="DU117" s="768"/>
      <c r="DV117" s="811" t="s">
        <v>443</v>
      </c>
      <c r="DW117" s="812"/>
      <c r="DX117" s="812"/>
      <c r="DY117" s="812"/>
      <c r="DZ117" s="813"/>
    </row>
    <row r="118" spans="1:130" s="224" customFormat="1" ht="26.25" customHeight="1" x14ac:dyDescent="0.15">
      <c r="A118" s="882" t="s">
        <v>431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428</v>
      </c>
      <c r="AB118" s="883"/>
      <c r="AC118" s="883"/>
      <c r="AD118" s="883"/>
      <c r="AE118" s="884"/>
      <c r="AF118" s="885" t="s">
        <v>429</v>
      </c>
      <c r="AG118" s="883"/>
      <c r="AH118" s="883"/>
      <c r="AI118" s="883"/>
      <c r="AJ118" s="884"/>
      <c r="AK118" s="885" t="s">
        <v>306</v>
      </c>
      <c r="AL118" s="883"/>
      <c r="AM118" s="883"/>
      <c r="AN118" s="883"/>
      <c r="AO118" s="884"/>
      <c r="AP118" s="886" t="s">
        <v>430</v>
      </c>
      <c r="AQ118" s="887"/>
      <c r="AR118" s="887"/>
      <c r="AS118" s="887"/>
      <c r="AT118" s="888"/>
      <c r="AU118" s="919"/>
      <c r="AV118" s="920"/>
      <c r="AW118" s="920"/>
      <c r="AX118" s="920"/>
      <c r="AY118" s="920"/>
      <c r="AZ118" s="825" t="s">
        <v>467</v>
      </c>
      <c r="BA118" s="826"/>
      <c r="BB118" s="826"/>
      <c r="BC118" s="826"/>
      <c r="BD118" s="826"/>
      <c r="BE118" s="826"/>
      <c r="BF118" s="826"/>
      <c r="BG118" s="826"/>
      <c r="BH118" s="826"/>
      <c r="BI118" s="826"/>
      <c r="BJ118" s="826"/>
      <c r="BK118" s="826"/>
      <c r="BL118" s="826"/>
      <c r="BM118" s="826"/>
      <c r="BN118" s="826"/>
      <c r="BO118" s="826"/>
      <c r="BP118" s="827"/>
      <c r="BQ118" s="866" t="s">
        <v>436</v>
      </c>
      <c r="BR118" s="832"/>
      <c r="BS118" s="832"/>
      <c r="BT118" s="832"/>
      <c r="BU118" s="832"/>
      <c r="BV118" s="832" t="s">
        <v>443</v>
      </c>
      <c r="BW118" s="832"/>
      <c r="BX118" s="832"/>
      <c r="BY118" s="832"/>
      <c r="BZ118" s="832"/>
      <c r="CA118" s="832" t="s">
        <v>436</v>
      </c>
      <c r="CB118" s="832"/>
      <c r="CC118" s="832"/>
      <c r="CD118" s="832"/>
      <c r="CE118" s="832"/>
      <c r="CF118" s="862" t="s">
        <v>443</v>
      </c>
      <c r="CG118" s="863"/>
      <c r="CH118" s="863"/>
      <c r="CI118" s="863"/>
      <c r="CJ118" s="863"/>
      <c r="CK118" s="914"/>
      <c r="CL118" s="808"/>
      <c r="CM118" s="802" t="s">
        <v>468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442</v>
      </c>
      <c r="DH118" s="767"/>
      <c r="DI118" s="767"/>
      <c r="DJ118" s="767"/>
      <c r="DK118" s="768"/>
      <c r="DL118" s="769" t="s">
        <v>436</v>
      </c>
      <c r="DM118" s="767"/>
      <c r="DN118" s="767"/>
      <c r="DO118" s="767"/>
      <c r="DP118" s="768"/>
      <c r="DQ118" s="769" t="s">
        <v>436</v>
      </c>
      <c r="DR118" s="767"/>
      <c r="DS118" s="767"/>
      <c r="DT118" s="767"/>
      <c r="DU118" s="768"/>
      <c r="DV118" s="811" t="s">
        <v>436</v>
      </c>
      <c r="DW118" s="812"/>
      <c r="DX118" s="812"/>
      <c r="DY118" s="812"/>
      <c r="DZ118" s="813"/>
    </row>
    <row r="119" spans="1:130" s="224" customFormat="1" ht="26.25" customHeight="1" x14ac:dyDescent="0.15">
      <c r="A119" s="805" t="s">
        <v>434</v>
      </c>
      <c r="B119" s="806"/>
      <c r="C119" s="847" t="s">
        <v>435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436</v>
      </c>
      <c r="AB119" s="876"/>
      <c r="AC119" s="876"/>
      <c r="AD119" s="876"/>
      <c r="AE119" s="877"/>
      <c r="AF119" s="878" t="s">
        <v>442</v>
      </c>
      <c r="AG119" s="876"/>
      <c r="AH119" s="876"/>
      <c r="AI119" s="876"/>
      <c r="AJ119" s="877"/>
      <c r="AK119" s="878" t="s">
        <v>436</v>
      </c>
      <c r="AL119" s="876"/>
      <c r="AM119" s="876"/>
      <c r="AN119" s="876"/>
      <c r="AO119" s="877"/>
      <c r="AP119" s="879" t="s">
        <v>436</v>
      </c>
      <c r="AQ119" s="880"/>
      <c r="AR119" s="880"/>
      <c r="AS119" s="880"/>
      <c r="AT119" s="881"/>
      <c r="AU119" s="921"/>
      <c r="AV119" s="922"/>
      <c r="AW119" s="922"/>
      <c r="AX119" s="922"/>
      <c r="AY119" s="922"/>
      <c r="AZ119" s="247" t="s">
        <v>188</v>
      </c>
      <c r="BA119" s="247"/>
      <c r="BB119" s="247"/>
      <c r="BC119" s="247"/>
      <c r="BD119" s="247"/>
      <c r="BE119" s="247"/>
      <c r="BF119" s="247"/>
      <c r="BG119" s="247"/>
      <c r="BH119" s="247"/>
      <c r="BI119" s="247"/>
      <c r="BJ119" s="247"/>
      <c r="BK119" s="247"/>
      <c r="BL119" s="247"/>
      <c r="BM119" s="247"/>
      <c r="BN119" s="247"/>
      <c r="BO119" s="864" t="s">
        <v>469</v>
      </c>
      <c r="BP119" s="865"/>
      <c r="BQ119" s="866">
        <v>3068250</v>
      </c>
      <c r="BR119" s="832"/>
      <c r="BS119" s="832"/>
      <c r="BT119" s="832"/>
      <c r="BU119" s="832"/>
      <c r="BV119" s="832">
        <v>3311513</v>
      </c>
      <c r="BW119" s="832"/>
      <c r="BX119" s="832"/>
      <c r="BY119" s="832"/>
      <c r="BZ119" s="832"/>
      <c r="CA119" s="832">
        <v>2896127</v>
      </c>
      <c r="CB119" s="832"/>
      <c r="CC119" s="832"/>
      <c r="CD119" s="832"/>
      <c r="CE119" s="832"/>
      <c r="CF119" s="735"/>
      <c r="CG119" s="736"/>
      <c r="CH119" s="736"/>
      <c r="CI119" s="736"/>
      <c r="CJ119" s="821"/>
      <c r="CK119" s="915"/>
      <c r="CL119" s="810"/>
      <c r="CM119" s="825" t="s">
        <v>470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451</v>
      </c>
      <c r="DH119" s="751"/>
      <c r="DI119" s="751"/>
      <c r="DJ119" s="751"/>
      <c r="DK119" s="752"/>
      <c r="DL119" s="753" t="s">
        <v>436</v>
      </c>
      <c r="DM119" s="751"/>
      <c r="DN119" s="751"/>
      <c r="DO119" s="751"/>
      <c r="DP119" s="752"/>
      <c r="DQ119" s="753" t="s">
        <v>436</v>
      </c>
      <c r="DR119" s="751"/>
      <c r="DS119" s="751"/>
      <c r="DT119" s="751"/>
      <c r="DU119" s="752"/>
      <c r="DV119" s="835" t="s">
        <v>436</v>
      </c>
      <c r="DW119" s="836"/>
      <c r="DX119" s="836"/>
      <c r="DY119" s="836"/>
      <c r="DZ119" s="837"/>
    </row>
    <row r="120" spans="1:130" s="224" customFormat="1" ht="26.25" customHeight="1" x14ac:dyDescent="0.15">
      <c r="A120" s="807"/>
      <c r="B120" s="808"/>
      <c r="C120" s="802" t="s">
        <v>444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457</v>
      </c>
      <c r="AB120" s="767"/>
      <c r="AC120" s="767"/>
      <c r="AD120" s="767"/>
      <c r="AE120" s="768"/>
      <c r="AF120" s="769" t="s">
        <v>442</v>
      </c>
      <c r="AG120" s="767"/>
      <c r="AH120" s="767"/>
      <c r="AI120" s="767"/>
      <c r="AJ120" s="768"/>
      <c r="AK120" s="769" t="s">
        <v>436</v>
      </c>
      <c r="AL120" s="767"/>
      <c r="AM120" s="767"/>
      <c r="AN120" s="767"/>
      <c r="AO120" s="768"/>
      <c r="AP120" s="811" t="s">
        <v>442</v>
      </c>
      <c r="AQ120" s="812"/>
      <c r="AR120" s="812"/>
      <c r="AS120" s="812"/>
      <c r="AT120" s="813"/>
      <c r="AU120" s="867" t="s">
        <v>471</v>
      </c>
      <c r="AV120" s="868"/>
      <c r="AW120" s="868"/>
      <c r="AX120" s="868"/>
      <c r="AY120" s="869"/>
      <c r="AZ120" s="847" t="s">
        <v>472</v>
      </c>
      <c r="BA120" s="795"/>
      <c r="BB120" s="795"/>
      <c r="BC120" s="795"/>
      <c r="BD120" s="795"/>
      <c r="BE120" s="795"/>
      <c r="BF120" s="795"/>
      <c r="BG120" s="795"/>
      <c r="BH120" s="795"/>
      <c r="BI120" s="795"/>
      <c r="BJ120" s="795"/>
      <c r="BK120" s="795"/>
      <c r="BL120" s="795"/>
      <c r="BM120" s="795"/>
      <c r="BN120" s="795"/>
      <c r="BO120" s="795"/>
      <c r="BP120" s="796"/>
      <c r="BQ120" s="848">
        <v>633931</v>
      </c>
      <c r="BR120" s="829"/>
      <c r="BS120" s="829"/>
      <c r="BT120" s="829"/>
      <c r="BU120" s="829"/>
      <c r="BV120" s="829">
        <v>845224</v>
      </c>
      <c r="BW120" s="829"/>
      <c r="BX120" s="829"/>
      <c r="BY120" s="829"/>
      <c r="BZ120" s="829"/>
      <c r="CA120" s="829">
        <v>893102</v>
      </c>
      <c r="CB120" s="829"/>
      <c r="CC120" s="829"/>
      <c r="CD120" s="829"/>
      <c r="CE120" s="829"/>
      <c r="CF120" s="853">
        <v>130.1</v>
      </c>
      <c r="CG120" s="854"/>
      <c r="CH120" s="854"/>
      <c r="CI120" s="854"/>
      <c r="CJ120" s="854"/>
      <c r="CK120" s="855" t="s">
        <v>473</v>
      </c>
      <c r="CL120" s="839"/>
      <c r="CM120" s="839"/>
      <c r="CN120" s="839"/>
      <c r="CO120" s="840"/>
      <c r="CP120" s="859" t="s">
        <v>407</v>
      </c>
      <c r="CQ120" s="860"/>
      <c r="CR120" s="860"/>
      <c r="CS120" s="860"/>
      <c r="CT120" s="860"/>
      <c r="CU120" s="860"/>
      <c r="CV120" s="860"/>
      <c r="CW120" s="860"/>
      <c r="CX120" s="860"/>
      <c r="CY120" s="860"/>
      <c r="CZ120" s="860"/>
      <c r="DA120" s="860"/>
      <c r="DB120" s="860"/>
      <c r="DC120" s="860"/>
      <c r="DD120" s="860"/>
      <c r="DE120" s="860"/>
      <c r="DF120" s="861"/>
      <c r="DG120" s="848">
        <v>32037</v>
      </c>
      <c r="DH120" s="829"/>
      <c r="DI120" s="829"/>
      <c r="DJ120" s="829"/>
      <c r="DK120" s="829"/>
      <c r="DL120" s="829">
        <v>76038</v>
      </c>
      <c r="DM120" s="829"/>
      <c r="DN120" s="829"/>
      <c r="DO120" s="829"/>
      <c r="DP120" s="829"/>
      <c r="DQ120" s="829">
        <v>96962</v>
      </c>
      <c r="DR120" s="829"/>
      <c r="DS120" s="829"/>
      <c r="DT120" s="829"/>
      <c r="DU120" s="829"/>
      <c r="DV120" s="830">
        <v>14.1</v>
      </c>
      <c r="DW120" s="830"/>
      <c r="DX120" s="830"/>
      <c r="DY120" s="830"/>
      <c r="DZ120" s="831"/>
    </row>
    <row r="121" spans="1:130" s="224" customFormat="1" ht="26.25" customHeight="1" x14ac:dyDescent="0.15">
      <c r="A121" s="807"/>
      <c r="B121" s="808"/>
      <c r="C121" s="850" t="s">
        <v>474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436</v>
      </c>
      <c r="AB121" s="767"/>
      <c r="AC121" s="767"/>
      <c r="AD121" s="767"/>
      <c r="AE121" s="768"/>
      <c r="AF121" s="769" t="s">
        <v>436</v>
      </c>
      <c r="AG121" s="767"/>
      <c r="AH121" s="767"/>
      <c r="AI121" s="767"/>
      <c r="AJ121" s="768"/>
      <c r="AK121" s="769" t="s">
        <v>442</v>
      </c>
      <c r="AL121" s="767"/>
      <c r="AM121" s="767"/>
      <c r="AN121" s="767"/>
      <c r="AO121" s="768"/>
      <c r="AP121" s="811" t="s">
        <v>442</v>
      </c>
      <c r="AQ121" s="812"/>
      <c r="AR121" s="812"/>
      <c r="AS121" s="812"/>
      <c r="AT121" s="813"/>
      <c r="AU121" s="870"/>
      <c r="AV121" s="871"/>
      <c r="AW121" s="871"/>
      <c r="AX121" s="871"/>
      <c r="AY121" s="872"/>
      <c r="AZ121" s="802" t="s">
        <v>475</v>
      </c>
      <c r="BA121" s="739"/>
      <c r="BB121" s="739"/>
      <c r="BC121" s="739"/>
      <c r="BD121" s="739"/>
      <c r="BE121" s="739"/>
      <c r="BF121" s="739"/>
      <c r="BG121" s="739"/>
      <c r="BH121" s="739"/>
      <c r="BI121" s="739"/>
      <c r="BJ121" s="739"/>
      <c r="BK121" s="739"/>
      <c r="BL121" s="739"/>
      <c r="BM121" s="739"/>
      <c r="BN121" s="739"/>
      <c r="BO121" s="739"/>
      <c r="BP121" s="740"/>
      <c r="BQ121" s="803">
        <v>223617</v>
      </c>
      <c r="BR121" s="804"/>
      <c r="BS121" s="804"/>
      <c r="BT121" s="804"/>
      <c r="BU121" s="804"/>
      <c r="BV121" s="804">
        <v>419055</v>
      </c>
      <c r="BW121" s="804"/>
      <c r="BX121" s="804"/>
      <c r="BY121" s="804"/>
      <c r="BZ121" s="804"/>
      <c r="CA121" s="804">
        <v>28242</v>
      </c>
      <c r="CB121" s="804"/>
      <c r="CC121" s="804"/>
      <c r="CD121" s="804"/>
      <c r="CE121" s="804"/>
      <c r="CF121" s="862">
        <v>4.0999999999999996</v>
      </c>
      <c r="CG121" s="863"/>
      <c r="CH121" s="863"/>
      <c r="CI121" s="863"/>
      <c r="CJ121" s="863"/>
      <c r="CK121" s="856"/>
      <c r="CL121" s="842"/>
      <c r="CM121" s="842"/>
      <c r="CN121" s="842"/>
      <c r="CO121" s="843"/>
      <c r="CP121" s="822" t="s">
        <v>476</v>
      </c>
      <c r="CQ121" s="823"/>
      <c r="CR121" s="823"/>
      <c r="CS121" s="823"/>
      <c r="CT121" s="823"/>
      <c r="CU121" s="823"/>
      <c r="CV121" s="823"/>
      <c r="CW121" s="823"/>
      <c r="CX121" s="823"/>
      <c r="CY121" s="823"/>
      <c r="CZ121" s="823"/>
      <c r="DA121" s="823"/>
      <c r="DB121" s="823"/>
      <c r="DC121" s="823"/>
      <c r="DD121" s="823"/>
      <c r="DE121" s="823"/>
      <c r="DF121" s="824"/>
      <c r="DG121" s="803" t="s">
        <v>436</v>
      </c>
      <c r="DH121" s="804"/>
      <c r="DI121" s="804"/>
      <c r="DJ121" s="804"/>
      <c r="DK121" s="804"/>
      <c r="DL121" s="804" t="s">
        <v>442</v>
      </c>
      <c r="DM121" s="804"/>
      <c r="DN121" s="804"/>
      <c r="DO121" s="804"/>
      <c r="DP121" s="804"/>
      <c r="DQ121" s="804" t="s">
        <v>442</v>
      </c>
      <c r="DR121" s="804"/>
      <c r="DS121" s="804"/>
      <c r="DT121" s="804"/>
      <c r="DU121" s="804"/>
      <c r="DV121" s="781" t="s">
        <v>443</v>
      </c>
      <c r="DW121" s="781"/>
      <c r="DX121" s="781"/>
      <c r="DY121" s="781"/>
      <c r="DZ121" s="782"/>
    </row>
    <row r="122" spans="1:130" s="224" customFormat="1" ht="26.25" customHeight="1" x14ac:dyDescent="0.15">
      <c r="A122" s="807"/>
      <c r="B122" s="808"/>
      <c r="C122" s="802" t="s">
        <v>455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442</v>
      </c>
      <c r="AB122" s="767"/>
      <c r="AC122" s="767"/>
      <c r="AD122" s="767"/>
      <c r="AE122" s="768"/>
      <c r="AF122" s="769" t="s">
        <v>436</v>
      </c>
      <c r="AG122" s="767"/>
      <c r="AH122" s="767"/>
      <c r="AI122" s="767"/>
      <c r="AJ122" s="768"/>
      <c r="AK122" s="769" t="s">
        <v>443</v>
      </c>
      <c r="AL122" s="767"/>
      <c r="AM122" s="767"/>
      <c r="AN122" s="767"/>
      <c r="AO122" s="768"/>
      <c r="AP122" s="811" t="s">
        <v>443</v>
      </c>
      <c r="AQ122" s="812"/>
      <c r="AR122" s="812"/>
      <c r="AS122" s="812"/>
      <c r="AT122" s="813"/>
      <c r="AU122" s="870"/>
      <c r="AV122" s="871"/>
      <c r="AW122" s="871"/>
      <c r="AX122" s="871"/>
      <c r="AY122" s="872"/>
      <c r="AZ122" s="825" t="s">
        <v>477</v>
      </c>
      <c r="BA122" s="826"/>
      <c r="BB122" s="826"/>
      <c r="BC122" s="826"/>
      <c r="BD122" s="826"/>
      <c r="BE122" s="826"/>
      <c r="BF122" s="826"/>
      <c r="BG122" s="826"/>
      <c r="BH122" s="826"/>
      <c r="BI122" s="826"/>
      <c r="BJ122" s="826"/>
      <c r="BK122" s="826"/>
      <c r="BL122" s="826"/>
      <c r="BM122" s="826"/>
      <c r="BN122" s="826"/>
      <c r="BO122" s="826"/>
      <c r="BP122" s="827"/>
      <c r="BQ122" s="866">
        <v>2121612</v>
      </c>
      <c r="BR122" s="832"/>
      <c r="BS122" s="832"/>
      <c r="BT122" s="832"/>
      <c r="BU122" s="832"/>
      <c r="BV122" s="832">
        <v>2276762</v>
      </c>
      <c r="BW122" s="832"/>
      <c r="BX122" s="832"/>
      <c r="BY122" s="832"/>
      <c r="BZ122" s="832"/>
      <c r="CA122" s="832">
        <v>2072811</v>
      </c>
      <c r="CB122" s="832"/>
      <c r="CC122" s="832"/>
      <c r="CD122" s="832"/>
      <c r="CE122" s="832"/>
      <c r="CF122" s="833">
        <v>301.89999999999998</v>
      </c>
      <c r="CG122" s="834"/>
      <c r="CH122" s="834"/>
      <c r="CI122" s="834"/>
      <c r="CJ122" s="834"/>
      <c r="CK122" s="856"/>
      <c r="CL122" s="842"/>
      <c r="CM122" s="842"/>
      <c r="CN122" s="842"/>
      <c r="CO122" s="843"/>
      <c r="CP122" s="822" t="s">
        <v>405</v>
      </c>
      <c r="CQ122" s="823"/>
      <c r="CR122" s="823"/>
      <c r="CS122" s="823"/>
      <c r="CT122" s="823"/>
      <c r="CU122" s="823"/>
      <c r="CV122" s="823"/>
      <c r="CW122" s="823"/>
      <c r="CX122" s="823"/>
      <c r="CY122" s="823"/>
      <c r="CZ122" s="823"/>
      <c r="DA122" s="823"/>
      <c r="DB122" s="823"/>
      <c r="DC122" s="823"/>
      <c r="DD122" s="823"/>
      <c r="DE122" s="823"/>
      <c r="DF122" s="824"/>
      <c r="DG122" s="803" t="s">
        <v>436</v>
      </c>
      <c r="DH122" s="804"/>
      <c r="DI122" s="804"/>
      <c r="DJ122" s="804"/>
      <c r="DK122" s="804"/>
      <c r="DL122" s="804" t="s">
        <v>436</v>
      </c>
      <c r="DM122" s="804"/>
      <c r="DN122" s="804"/>
      <c r="DO122" s="804"/>
      <c r="DP122" s="804"/>
      <c r="DQ122" s="804" t="s">
        <v>442</v>
      </c>
      <c r="DR122" s="804"/>
      <c r="DS122" s="804"/>
      <c r="DT122" s="804"/>
      <c r="DU122" s="804"/>
      <c r="DV122" s="781" t="s">
        <v>436</v>
      </c>
      <c r="DW122" s="781"/>
      <c r="DX122" s="781"/>
      <c r="DY122" s="781"/>
      <c r="DZ122" s="782"/>
    </row>
    <row r="123" spans="1:130" s="224" customFormat="1" ht="26.25" customHeight="1" x14ac:dyDescent="0.15">
      <c r="A123" s="807"/>
      <c r="B123" s="808"/>
      <c r="C123" s="802" t="s">
        <v>463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439</v>
      </c>
      <c r="AB123" s="767"/>
      <c r="AC123" s="767"/>
      <c r="AD123" s="767"/>
      <c r="AE123" s="768"/>
      <c r="AF123" s="769" t="s">
        <v>457</v>
      </c>
      <c r="AG123" s="767"/>
      <c r="AH123" s="767"/>
      <c r="AI123" s="767"/>
      <c r="AJ123" s="768"/>
      <c r="AK123" s="769" t="s">
        <v>440</v>
      </c>
      <c r="AL123" s="767"/>
      <c r="AM123" s="767"/>
      <c r="AN123" s="767"/>
      <c r="AO123" s="768"/>
      <c r="AP123" s="811" t="s">
        <v>442</v>
      </c>
      <c r="AQ123" s="812"/>
      <c r="AR123" s="812"/>
      <c r="AS123" s="812"/>
      <c r="AT123" s="813"/>
      <c r="AU123" s="873"/>
      <c r="AV123" s="874"/>
      <c r="AW123" s="874"/>
      <c r="AX123" s="874"/>
      <c r="AY123" s="874"/>
      <c r="AZ123" s="247" t="s">
        <v>188</v>
      </c>
      <c r="BA123" s="247"/>
      <c r="BB123" s="247"/>
      <c r="BC123" s="247"/>
      <c r="BD123" s="247"/>
      <c r="BE123" s="247"/>
      <c r="BF123" s="247"/>
      <c r="BG123" s="247"/>
      <c r="BH123" s="247"/>
      <c r="BI123" s="247"/>
      <c r="BJ123" s="247"/>
      <c r="BK123" s="247"/>
      <c r="BL123" s="247"/>
      <c r="BM123" s="247"/>
      <c r="BN123" s="247"/>
      <c r="BO123" s="864" t="s">
        <v>478</v>
      </c>
      <c r="BP123" s="865"/>
      <c r="BQ123" s="819">
        <v>2979160</v>
      </c>
      <c r="BR123" s="820"/>
      <c r="BS123" s="820"/>
      <c r="BT123" s="820"/>
      <c r="BU123" s="820"/>
      <c r="BV123" s="820">
        <v>3541041</v>
      </c>
      <c r="BW123" s="820"/>
      <c r="BX123" s="820"/>
      <c r="BY123" s="820"/>
      <c r="BZ123" s="820"/>
      <c r="CA123" s="820">
        <v>2994155</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
      <c r="A124" s="807"/>
      <c r="B124" s="808"/>
      <c r="C124" s="802" t="s">
        <v>466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443</v>
      </c>
      <c r="AB124" s="767"/>
      <c r="AC124" s="767"/>
      <c r="AD124" s="767"/>
      <c r="AE124" s="768"/>
      <c r="AF124" s="769" t="s">
        <v>442</v>
      </c>
      <c r="AG124" s="767"/>
      <c r="AH124" s="767"/>
      <c r="AI124" s="767"/>
      <c r="AJ124" s="768"/>
      <c r="AK124" s="769" t="s">
        <v>443</v>
      </c>
      <c r="AL124" s="767"/>
      <c r="AM124" s="767"/>
      <c r="AN124" s="767"/>
      <c r="AO124" s="768"/>
      <c r="AP124" s="811" t="s">
        <v>436</v>
      </c>
      <c r="AQ124" s="812"/>
      <c r="AR124" s="812"/>
      <c r="AS124" s="812"/>
      <c r="AT124" s="813"/>
      <c r="AU124" s="814" t="s">
        <v>479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15.1</v>
      </c>
      <c r="BR124" s="818"/>
      <c r="BS124" s="818"/>
      <c r="BT124" s="818"/>
      <c r="BU124" s="818"/>
      <c r="BV124" s="818" t="s">
        <v>443</v>
      </c>
      <c r="BW124" s="818"/>
      <c r="BX124" s="818"/>
      <c r="BY124" s="818"/>
      <c r="BZ124" s="818"/>
      <c r="CA124" s="818" t="s">
        <v>436</v>
      </c>
      <c r="CB124" s="818"/>
      <c r="CC124" s="818"/>
      <c r="CD124" s="818"/>
      <c r="CE124" s="818"/>
      <c r="CF124" s="713"/>
      <c r="CG124" s="714"/>
      <c r="CH124" s="714"/>
      <c r="CI124" s="714"/>
      <c r="CJ124" s="849"/>
      <c r="CK124" s="857"/>
      <c r="CL124" s="857"/>
      <c r="CM124" s="857"/>
      <c r="CN124" s="857"/>
      <c r="CO124" s="858"/>
      <c r="CP124" s="822" t="s">
        <v>480</v>
      </c>
      <c r="CQ124" s="823"/>
      <c r="CR124" s="823"/>
      <c r="CS124" s="823"/>
      <c r="CT124" s="823"/>
      <c r="CU124" s="823"/>
      <c r="CV124" s="823"/>
      <c r="CW124" s="823"/>
      <c r="CX124" s="823"/>
      <c r="CY124" s="823"/>
      <c r="CZ124" s="823"/>
      <c r="DA124" s="823"/>
      <c r="DB124" s="823"/>
      <c r="DC124" s="823"/>
      <c r="DD124" s="823"/>
      <c r="DE124" s="823"/>
      <c r="DF124" s="824"/>
      <c r="DG124" s="750" t="s">
        <v>457</v>
      </c>
      <c r="DH124" s="751"/>
      <c r="DI124" s="751"/>
      <c r="DJ124" s="751"/>
      <c r="DK124" s="752"/>
      <c r="DL124" s="753" t="s">
        <v>457</v>
      </c>
      <c r="DM124" s="751"/>
      <c r="DN124" s="751"/>
      <c r="DO124" s="751"/>
      <c r="DP124" s="752"/>
      <c r="DQ124" s="753" t="s">
        <v>436</v>
      </c>
      <c r="DR124" s="751"/>
      <c r="DS124" s="751"/>
      <c r="DT124" s="751"/>
      <c r="DU124" s="752"/>
      <c r="DV124" s="835" t="s">
        <v>457</v>
      </c>
      <c r="DW124" s="836"/>
      <c r="DX124" s="836"/>
      <c r="DY124" s="836"/>
      <c r="DZ124" s="837"/>
    </row>
    <row r="125" spans="1:130" s="224" customFormat="1" ht="26.25" customHeight="1" x14ac:dyDescent="0.15">
      <c r="A125" s="807"/>
      <c r="B125" s="808"/>
      <c r="C125" s="802" t="s">
        <v>468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439</v>
      </c>
      <c r="AB125" s="767"/>
      <c r="AC125" s="767"/>
      <c r="AD125" s="767"/>
      <c r="AE125" s="768"/>
      <c r="AF125" s="769" t="s">
        <v>457</v>
      </c>
      <c r="AG125" s="767"/>
      <c r="AH125" s="767"/>
      <c r="AI125" s="767"/>
      <c r="AJ125" s="768"/>
      <c r="AK125" s="769" t="s">
        <v>457</v>
      </c>
      <c r="AL125" s="767"/>
      <c r="AM125" s="767"/>
      <c r="AN125" s="767"/>
      <c r="AO125" s="768"/>
      <c r="AP125" s="811" t="s">
        <v>457</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481</v>
      </c>
      <c r="CL125" s="839"/>
      <c r="CM125" s="839"/>
      <c r="CN125" s="839"/>
      <c r="CO125" s="840"/>
      <c r="CP125" s="847" t="s">
        <v>482</v>
      </c>
      <c r="CQ125" s="795"/>
      <c r="CR125" s="795"/>
      <c r="CS125" s="795"/>
      <c r="CT125" s="795"/>
      <c r="CU125" s="795"/>
      <c r="CV125" s="795"/>
      <c r="CW125" s="795"/>
      <c r="CX125" s="795"/>
      <c r="CY125" s="795"/>
      <c r="CZ125" s="795"/>
      <c r="DA125" s="795"/>
      <c r="DB125" s="795"/>
      <c r="DC125" s="795"/>
      <c r="DD125" s="795"/>
      <c r="DE125" s="795"/>
      <c r="DF125" s="796"/>
      <c r="DG125" s="848" t="s">
        <v>457</v>
      </c>
      <c r="DH125" s="829"/>
      <c r="DI125" s="829"/>
      <c r="DJ125" s="829"/>
      <c r="DK125" s="829"/>
      <c r="DL125" s="829" t="s">
        <v>457</v>
      </c>
      <c r="DM125" s="829"/>
      <c r="DN125" s="829"/>
      <c r="DO125" s="829"/>
      <c r="DP125" s="829"/>
      <c r="DQ125" s="829" t="s">
        <v>451</v>
      </c>
      <c r="DR125" s="829"/>
      <c r="DS125" s="829"/>
      <c r="DT125" s="829"/>
      <c r="DU125" s="829"/>
      <c r="DV125" s="830" t="s">
        <v>436</v>
      </c>
      <c r="DW125" s="830"/>
      <c r="DX125" s="830"/>
      <c r="DY125" s="830"/>
      <c r="DZ125" s="831"/>
    </row>
    <row r="126" spans="1:130" s="224" customFormat="1" ht="26.25" customHeight="1" thickBot="1" x14ac:dyDescent="0.2">
      <c r="A126" s="807"/>
      <c r="B126" s="808"/>
      <c r="C126" s="802" t="s">
        <v>470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451</v>
      </c>
      <c r="AB126" s="767"/>
      <c r="AC126" s="767"/>
      <c r="AD126" s="767"/>
      <c r="AE126" s="768"/>
      <c r="AF126" s="769" t="s">
        <v>457</v>
      </c>
      <c r="AG126" s="767"/>
      <c r="AH126" s="767"/>
      <c r="AI126" s="767"/>
      <c r="AJ126" s="768"/>
      <c r="AK126" s="769" t="s">
        <v>439</v>
      </c>
      <c r="AL126" s="767"/>
      <c r="AM126" s="767"/>
      <c r="AN126" s="767"/>
      <c r="AO126" s="768"/>
      <c r="AP126" s="811" t="s">
        <v>457</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483</v>
      </c>
      <c r="CQ126" s="739"/>
      <c r="CR126" s="739"/>
      <c r="CS126" s="739"/>
      <c r="CT126" s="739"/>
      <c r="CU126" s="739"/>
      <c r="CV126" s="739"/>
      <c r="CW126" s="739"/>
      <c r="CX126" s="739"/>
      <c r="CY126" s="739"/>
      <c r="CZ126" s="739"/>
      <c r="DA126" s="739"/>
      <c r="DB126" s="739"/>
      <c r="DC126" s="739"/>
      <c r="DD126" s="739"/>
      <c r="DE126" s="739"/>
      <c r="DF126" s="740"/>
      <c r="DG126" s="803" t="s">
        <v>457</v>
      </c>
      <c r="DH126" s="804"/>
      <c r="DI126" s="804"/>
      <c r="DJ126" s="804"/>
      <c r="DK126" s="804"/>
      <c r="DL126" s="804" t="s">
        <v>457</v>
      </c>
      <c r="DM126" s="804"/>
      <c r="DN126" s="804"/>
      <c r="DO126" s="804"/>
      <c r="DP126" s="804"/>
      <c r="DQ126" s="804" t="s">
        <v>457</v>
      </c>
      <c r="DR126" s="804"/>
      <c r="DS126" s="804"/>
      <c r="DT126" s="804"/>
      <c r="DU126" s="804"/>
      <c r="DV126" s="781" t="s">
        <v>457</v>
      </c>
      <c r="DW126" s="781"/>
      <c r="DX126" s="781"/>
      <c r="DY126" s="781"/>
      <c r="DZ126" s="782"/>
    </row>
    <row r="127" spans="1:130" s="224" customFormat="1" ht="26.25" customHeight="1" x14ac:dyDescent="0.15">
      <c r="A127" s="809"/>
      <c r="B127" s="810"/>
      <c r="C127" s="825" t="s">
        <v>484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457</v>
      </c>
      <c r="AB127" s="767"/>
      <c r="AC127" s="767"/>
      <c r="AD127" s="767"/>
      <c r="AE127" s="768"/>
      <c r="AF127" s="769" t="s">
        <v>457</v>
      </c>
      <c r="AG127" s="767"/>
      <c r="AH127" s="767"/>
      <c r="AI127" s="767"/>
      <c r="AJ127" s="768"/>
      <c r="AK127" s="769" t="s">
        <v>457</v>
      </c>
      <c r="AL127" s="767"/>
      <c r="AM127" s="767"/>
      <c r="AN127" s="767"/>
      <c r="AO127" s="768"/>
      <c r="AP127" s="811" t="s">
        <v>457</v>
      </c>
      <c r="AQ127" s="812"/>
      <c r="AR127" s="812"/>
      <c r="AS127" s="812"/>
      <c r="AT127" s="813"/>
      <c r="AU127" s="226"/>
      <c r="AV127" s="226"/>
      <c r="AW127" s="226"/>
      <c r="AX127" s="828" t="s">
        <v>485</v>
      </c>
      <c r="AY127" s="799"/>
      <c r="AZ127" s="799"/>
      <c r="BA127" s="799"/>
      <c r="BB127" s="799"/>
      <c r="BC127" s="799"/>
      <c r="BD127" s="799"/>
      <c r="BE127" s="800"/>
      <c r="BF127" s="798" t="s">
        <v>486</v>
      </c>
      <c r="BG127" s="799"/>
      <c r="BH127" s="799"/>
      <c r="BI127" s="799"/>
      <c r="BJ127" s="799"/>
      <c r="BK127" s="799"/>
      <c r="BL127" s="800"/>
      <c r="BM127" s="798" t="s">
        <v>487</v>
      </c>
      <c r="BN127" s="799"/>
      <c r="BO127" s="799"/>
      <c r="BP127" s="799"/>
      <c r="BQ127" s="799"/>
      <c r="BR127" s="799"/>
      <c r="BS127" s="800"/>
      <c r="BT127" s="798" t="s">
        <v>488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489</v>
      </c>
      <c r="CQ127" s="739"/>
      <c r="CR127" s="739"/>
      <c r="CS127" s="739"/>
      <c r="CT127" s="739"/>
      <c r="CU127" s="739"/>
      <c r="CV127" s="739"/>
      <c r="CW127" s="739"/>
      <c r="CX127" s="739"/>
      <c r="CY127" s="739"/>
      <c r="CZ127" s="739"/>
      <c r="DA127" s="739"/>
      <c r="DB127" s="739"/>
      <c r="DC127" s="739"/>
      <c r="DD127" s="739"/>
      <c r="DE127" s="739"/>
      <c r="DF127" s="740"/>
      <c r="DG127" s="803" t="s">
        <v>457</v>
      </c>
      <c r="DH127" s="804"/>
      <c r="DI127" s="804"/>
      <c r="DJ127" s="804"/>
      <c r="DK127" s="804"/>
      <c r="DL127" s="804" t="s">
        <v>457</v>
      </c>
      <c r="DM127" s="804"/>
      <c r="DN127" s="804"/>
      <c r="DO127" s="804"/>
      <c r="DP127" s="804"/>
      <c r="DQ127" s="804" t="s">
        <v>457</v>
      </c>
      <c r="DR127" s="804"/>
      <c r="DS127" s="804"/>
      <c r="DT127" s="804"/>
      <c r="DU127" s="804"/>
      <c r="DV127" s="781" t="s">
        <v>457</v>
      </c>
      <c r="DW127" s="781"/>
      <c r="DX127" s="781"/>
      <c r="DY127" s="781"/>
      <c r="DZ127" s="782"/>
    </row>
    <row r="128" spans="1:130" s="224" customFormat="1" ht="26.25" customHeight="1" thickBot="1" x14ac:dyDescent="0.2">
      <c r="A128" s="783" t="s">
        <v>490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491</v>
      </c>
      <c r="X128" s="785"/>
      <c r="Y128" s="785"/>
      <c r="Z128" s="786"/>
      <c r="AA128" s="787">
        <v>18858</v>
      </c>
      <c r="AB128" s="788"/>
      <c r="AC128" s="788"/>
      <c r="AD128" s="788"/>
      <c r="AE128" s="789"/>
      <c r="AF128" s="790">
        <v>23145</v>
      </c>
      <c r="AG128" s="788"/>
      <c r="AH128" s="788"/>
      <c r="AI128" s="788"/>
      <c r="AJ128" s="789"/>
      <c r="AK128" s="790">
        <v>27591</v>
      </c>
      <c r="AL128" s="788"/>
      <c r="AM128" s="788"/>
      <c r="AN128" s="788"/>
      <c r="AO128" s="789"/>
      <c r="AP128" s="791"/>
      <c r="AQ128" s="792"/>
      <c r="AR128" s="792"/>
      <c r="AS128" s="792"/>
      <c r="AT128" s="793"/>
      <c r="AU128" s="226"/>
      <c r="AV128" s="226"/>
      <c r="AW128" s="226"/>
      <c r="AX128" s="794" t="s">
        <v>492</v>
      </c>
      <c r="AY128" s="795"/>
      <c r="AZ128" s="795"/>
      <c r="BA128" s="795"/>
      <c r="BB128" s="795"/>
      <c r="BC128" s="795"/>
      <c r="BD128" s="795"/>
      <c r="BE128" s="796"/>
      <c r="BF128" s="773" t="s">
        <v>440</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493</v>
      </c>
      <c r="CQ128" s="717"/>
      <c r="CR128" s="717"/>
      <c r="CS128" s="717"/>
      <c r="CT128" s="717"/>
      <c r="CU128" s="717"/>
      <c r="CV128" s="717"/>
      <c r="CW128" s="717"/>
      <c r="CX128" s="717"/>
      <c r="CY128" s="717"/>
      <c r="CZ128" s="717"/>
      <c r="DA128" s="717"/>
      <c r="DB128" s="717"/>
      <c r="DC128" s="717"/>
      <c r="DD128" s="717"/>
      <c r="DE128" s="717"/>
      <c r="DF128" s="718"/>
      <c r="DG128" s="777" t="s">
        <v>436</v>
      </c>
      <c r="DH128" s="778"/>
      <c r="DI128" s="778"/>
      <c r="DJ128" s="778"/>
      <c r="DK128" s="778"/>
      <c r="DL128" s="778" t="s">
        <v>440</v>
      </c>
      <c r="DM128" s="778"/>
      <c r="DN128" s="778"/>
      <c r="DO128" s="778"/>
      <c r="DP128" s="778"/>
      <c r="DQ128" s="778" t="s">
        <v>440</v>
      </c>
      <c r="DR128" s="778"/>
      <c r="DS128" s="778"/>
      <c r="DT128" s="778"/>
      <c r="DU128" s="778"/>
      <c r="DV128" s="779" t="s">
        <v>457</v>
      </c>
      <c r="DW128" s="779"/>
      <c r="DX128" s="779"/>
      <c r="DY128" s="779"/>
      <c r="DZ128" s="780"/>
    </row>
    <row r="129" spans="1:131" s="224" customFormat="1" ht="26.25" customHeight="1" x14ac:dyDescent="0.15">
      <c r="A129" s="761" t="s">
        <v>108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494</v>
      </c>
      <c r="X129" s="764"/>
      <c r="Y129" s="764"/>
      <c r="Z129" s="765"/>
      <c r="AA129" s="766">
        <v>829366</v>
      </c>
      <c r="AB129" s="767"/>
      <c r="AC129" s="767"/>
      <c r="AD129" s="767"/>
      <c r="AE129" s="768"/>
      <c r="AF129" s="769">
        <v>923190</v>
      </c>
      <c r="AG129" s="767"/>
      <c r="AH129" s="767"/>
      <c r="AI129" s="767"/>
      <c r="AJ129" s="768"/>
      <c r="AK129" s="769">
        <v>945000</v>
      </c>
      <c r="AL129" s="767"/>
      <c r="AM129" s="767"/>
      <c r="AN129" s="767"/>
      <c r="AO129" s="768"/>
      <c r="AP129" s="770"/>
      <c r="AQ129" s="771"/>
      <c r="AR129" s="771"/>
      <c r="AS129" s="771"/>
      <c r="AT129" s="772"/>
      <c r="AU129" s="227"/>
      <c r="AV129" s="227"/>
      <c r="AW129" s="227"/>
      <c r="AX129" s="738" t="s">
        <v>495</v>
      </c>
      <c r="AY129" s="739"/>
      <c r="AZ129" s="739"/>
      <c r="BA129" s="739"/>
      <c r="BB129" s="739"/>
      <c r="BC129" s="739"/>
      <c r="BD129" s="739"/>
      <c r="BE129" s="740"/>
      <c r="BF129" s="757" t="s">
        <v>440</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496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497</v>
      </c>
      <c r="X130" s="764"/>
      <c r="Y130" s="764"/>
      <c r="Z130" s="765"/>
      <c r="AA130" s="766">
        <v>242066</v>
      </c>
      <c r="AB130" s="767"/>
      <c r="AC130" s="767"/>
      <c r="AD130" s="767"/>
      <c r="AE130" s="768"/>
      <c r="AF130" s="769">
        <v>243876</v>
      </c>
      <c r="AG130" s="767"/>
      <c r="AH130" s="767"/>
      <c r="AI130" s="767"/>
      <c r="AJ130" s="768"/>
      <c r="AK130" s="769">
        <v>258411</v>
      </c>
      <c r="AL130" s="767"/>
      <c r="AM130" s="767"/>
      <c r="AN130" s="767"/>
      <c r="AO130" s="768"/>
      <c r="AP130" s="770"/>
      <c r="AQ130" s="771"/>
      <c r="AR130" s="771"/>
      <c r="AS130" s="771"/>
      <c r="AT130" s="772"/>
      <c r="AU130" s="227"/>
      <c r="AV130" s="227"/>
      <c r="AW130" s="227"/>
      <c r="AX130" s="738" t="s">
        <v>498</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499</v>
      </c>
      <c r="X131" s="748"/>
      <c r="Y131" s="748"/>
      <c r="Z131" s="749"/>
      <c r="AA131" s="750">
        <v>587300</v>
      </c>
      <c r="AB131" s="751"/>
      <c r="AC131" s="751"/>
      <c r="AD131" s="751"/>
      <c r="AE131" s="752"/>
      <c r="AF131" s="753">
        <v>679314</v>
      </c>
      <c r="AG131" s="751"/>
      <c r="AH131" s="751"/>
      <c r="AI131" s="751"/>
      <c r="AJ131" s="752"/>
      <c r="AK131" s="753">
        <v>686589</v>
      </c>
      <c r="AL131" s="751"/>
      <c r="AM131" s="751"/>
      <c r="AN131" s="751"/>
      <c r="AO131" s="752"/>
      <c r="AP131" s="754"/>
      <c r="AQ131" s="755"/>
      <c r="AR131" s="755"/>
      <c r="AS131" s="755"/>
      <c r="AT131" s="756"/>
      <c r="AU131" s="227"/>
      <c r="AV131" s="227"/>
      <c r="AW131" s="227"/>
      <c r="AX131" s="716" t="s">
        <v>500</v>
      </c>
      <c r="AY131" s="717"/>
      <c r="AZ131" s="717"/>
      <c r="BA131" s="717"/>
      <c r="BB131" s="717"/>
      <c r="BC131" s="717"/>
      <c r="BD131" s="717"/>
      <c r="BE131" s="718"/>
      <c r="BF131" s="719" t="s">
        <v>440</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501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502</v>
      </c>
      <c r="W132" s="729"/>
      <c r="X132" s="729"/>
      <c r="Y132" s="729"/>
      <c r="Z132" s="730"/>
      <c r="AA132" s="731">
        <v>8.6957262049999997</v>
      </c>
      <c r="AB132" s="732"/>
      <c r="AC132" s="732"/>
      <c r="AD132" s="732"/>
      <c r="AE132" s="733"/>
      <c r="AF132" s="734">
        <v>8.4969542800000006</v>
      </c>
      <c r="AG132" s="732"/>
      <c r="AH132" s="732"/>
      <c r="AI132" s="732"/>
      <c r="AJ132" s="733"/>
      <c r="AK132" s="734">
        <v>7.6180946680000003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503</v>
      </c>
      <c r="W133" s="708"/>
      <c r="X133" s="708"/>
      <c r="Y133" s="708"/>
      <c r="Z133" s="709"/>
      <c r="AA133" s="710">
        <v>8.5</v>
      </c>
      <c r="AB133" s="711"/>
      <c r="AC133" s="711"/>
      <c r="AD133" s="711"/>
      <c r="AE133" s="712"/>
      <c r="AF133" s="710">
        <v>8.3000000000000007</v>
      </c>
      <c r="AG133" s="711"/>
      <c r="AH133" s="711"/>
      <c r="AI133" s="711"/>
      <c r="AJ133" s="712"/>
      <c r="AK133" s="710">
        <v>8.1999999999999993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JRDbT9/QChEEPajaMwCYp24VxL/snkMBhL4HSnAB8jgKHc2clXzikAAG8h9XxlKcec0GNQf4mkaea56QxoeJQ==" saltValue="oAVCpo5hIX70xG25wnrn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2D49C-E77E-4AF1-B24F-677C7BB9B778}">
  <sheetPr>
    <pageSetUpPr fitToPage="1"/>
  </sheetPr>
  <dimension ref="A1:DQ105"/>
  <sheetViews>
    <sheetView showGridLines="0" view="pageBreakPreview" topLeftCell="AN1" zoomScale="80" zoomScaleNormal="85" zoomScaleSheetLayoutView="80" workbookViewId="0">
      <selection activeCell="BG33" sqref="BG3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5H5GdHnYIp3MMt50Ffl5OLaFvXi8uhfAjIcR/VdfzaBcchmkkHbUYalsVdFgn8+JYsWLa72370ygHuuDOVW+Q==" saltValue="De4TQPKftH4bzgMxDpju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3" zoomScale="50" zoomScaleNormal="50" zoomScaleSheetLayoutView="55" workbookViewId="0">
      <selection activeCell="BR3" sqref="BR3"/>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oeZ61HjXO6zqSe4w7/GwsNxOvjMfuB09KEvZpEWjD5ixQ02zu6rzXsVGpkKEDdZTWeu4M013oVkU0KzmDi30Q==" saltValue="JQWWcB84sSgzS5L9rdfv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506</v>
      </c>
      <c r="AL6" s="260"/>
      <c r="AM6" s="260"/>
      <c r="AN6" s="260"/>
    </row>
    <row r="7" spans="1:46" ht="13.5" customHeight="1" x14ac:dyDescent="0.15">
      <c r="A7" s="259"/>
      <c r="AK7" s="262"/>
      <c r="AL7" s="263"/>
      <c r="AM7" s="263"/>
      <c r="AN7" s="264"/>
      <c r="AO7" s="1105" t="s">
        <v>507</v>
      </c>
      <c r="AP7" s="265"/>
      <c r="AQ7" s="266" t="s">
        <v>508</v>
      </c>
      <c r="AR7" s="267"/>
    </row>
    <row r="8" spans="1:46" x14ac:dyDescent="0.15">
      <c r="A8" s="259"/>
      <c r="AK8" s="268"/>
      <c r="AL8" s="269"/>
      <c r="AM8" s="269"/>
      <c r="AN8" s="270"/>
      <c r="AO8" s="1106"/>
      <c r="AP8" s="271" t="s">
        <v>509</v>
      </c>
      <c r="AQ8" s="272" t="s">
        <v>510</v>
      </c>
      <c r="AR8" s="273" t="s">
        <v>511</v>
      </c>
    </row>
    <row r="9" spans="1:46" x14ac:dyDescent="0.15">
      <c r="A9" s="259"/>
      <c r="AK9" s="1117" t="s">
        <v>512</v>
      </c>
      <c r="AL9" s="1118"/>
      <c r="AM9" s="1118"/>
      <c r="AN9" s="1119"/>
      <c r="AO9" s="274">
        <v>361624</v>
      </c>
      <c r="AP9" s="274">
        <v>667203</v>
      </c>
      <c r="AQ9" s="275">
        <v>202156</v>
      </c>
      <c r="AR9" s="276">
        <v>230</v>
      </c>
    </row>
    <row r="10" spans="1:46" ht="13.5" customHeight="1" x14ac:dyDescent="0.15">
      <c r="A10" s="259"/>
      <c r="AK10" s="1117" t="s">
        <v>513</v>
      </c>
      <c r="AL10" s="1118"/>
      <c r="AM10" s="1118"/>
      <c r="AN10" s="1119"/>
      <c r="AO10" s="277">
        <v>2755</v>
      </c>
      <c r="AP10" s="277">
        <v>5083</v>
      </c>
      <c r="AQ10" s="278">
        <v>28749</v>
      </c>
      <c r="AR10" s="279">
        <v>-82.3</v>
      </c>
    </row>
    <row r="11" spans="1:46" ht="13.5" customHeight="1" x14ac:dyDescent="0.15">
      <c r="A11" s="259"/>
      <c r="AK11" s="1117" t="s">
        <v>514</v>
      </c>
      <c r="AL11" s="1118"/>
      <c r="AM11" s="1118"/>
      <c r="AN11" s="1119"/>
      <c r="AO11" s="277" t="s">
        <v>515</v>
      </c>
      <c r="AP11" s="277" t="s">
        <v>515</v>
      </c>
      <c r="AQ11" s="278">
        <v>267</v>
      </c>
      <c r="AR11" s="279" t="s">
        <v>515</v>
      </c>
    </row>
    <row r="12" spans="1:46" ht="13.5" customHeight="1" x14ac:dyDescent="0.15">
      <c r="A12" s="259"/>
      <c r="AK12" s="1117" t="s">
        <v>516</v>
      </c>
      <c r="AL12" s="1118"/>
      <c r="AM12" s="1118"/>
      <c r="AN12" s="1119"/>
      <c r="AO12" s="277" t="s">
        <v>515</v>
      </c>
      <c r="AP12" s="277" t="s">
        <v>515</v>
      </c>
      <c r="AQ12" s="278" t="s">
        <v>515</v>
      </c>
      <c r="AR12" s="279" t="s">
        <v>515</v>
      </c>
    </row>
    <row r="13" spans="1:46" ht="13.5" customHeight="1" x14ac:dyDescent="0.15">
      <c r="A13" s="259"/>
      <c r="AK13" s="1117" t="s">
        <v>517</v>
      </c>
      <c r="AL13" s="1118"/>
      <c r="AM13" s="1118"/>
      <c r="AN13" s="1119"/>
      <c r="AO13" s="277" t="s">
        <v>515</v>
      </c>
      <c r="AP13" s="277" t="s">
        <v>515</v>
      </c>
      <c r="AQ13" s="278">
        <v>7660</v>
      </c>
      <c r="AR13" s="279" t="s">
        <v>515</v>
      </c>
    </row>
    <row r="14" spans="1:46" ht="13.5" customHeight="1" x14ac:dyDescent="0.15">
      <c r="A14" s="259"/>
      <c r="AK14" s="1117" t="s">
        <v>518</v>
      </c>
      <c r="AL14" s="1118"/>
      <c r="AM14" s="1118"/>
      <c r="AN14" s="1119"/>
      <c r="AO14" s="277">
        <v>27974</v>
      </c>
      <c r="AP14" s="277">
        <v>51613</v>
      </c>
      <c r="AQ14" s="278">
        <v>3562</v>
      </c>
      <c r="AR14" s="279">
        <v>1349</v>
      </c>
    </row>
    <row r="15" spans="1:46" ht="13.5" customHeight="1" x14ac:dyDescent="0.15">
      <c r="A15" s="259"/>
      <c r="AK15" s="1120" t="s">
        <v>519</v>
      </c>
      <c r="AL15" s="1121"/>
      <c r="AM15" s="1121"/>
      <c r="AN15" s="1122"/>
      <c r="AO15" s="277">
        <v>-32792</v>
      </c>
      <c r="AP15" s="277">
        <v>-60502</v>
      </c>
      <c r="AQ15" s="278">
        <v>-14691</v>
      </c>
      <c r="AR15" s="279">
        <v>311.8</v>
      </c>
    </row>
    <row r="16" spans="1:46" x14ac:dyDescent="0.15">
      <c r="A16" s="259"/>
      <c r="AK16" s="1120" t="s">
        <v>188</v>
      </c>
      <c r="AL16" s="1121"/>
      <c r="AM16" s="1121"/>
      <c r="AN16" s="1122"/>
      <c r="AO16" s="277">
        <v>359561</v>
      </c>
      <c r="AP16" s="277">
        <v>663397</v>
      </c>
      <c r="AQ16" s="278">
        <v>227703</v>
      </c>
      <c r="AR16" s="279">
        <v>191.3</v>
      </c>
    </row>
    <row r="17" spans="1:46" x14ac:dyDescent="0.15">
      <c r="A17" s="259"/>
    </row>
    <row r="18" spans="1:46" x14ac:dyDescent="0.15">
      <c r="A18" s="259"/>
      <c r="AQ18" s="280"/>
      <c r="AR18" s="280"/>
    </row>
    <row r="19" spans="1:46" x14ac:dyDescent="0.15">
      <c r="A19" s="259"/>
      <c r="AK19" s="255" t="s">
        <v>520</v>
      </c>
    </row>
    <row r="20" spans="1:46" x14ac:dyDescent="0.15">
      <c r="A20" s="259"/>
      <c r="AK20" s="281"/>
      <c r="AL20" s="282"/>
      <c r="AM20" s="282"/>
      <c r="AN20" s="283"/>
      <c r="AO20" s="284" t="s">
        <v>521</v>
      </c>
      <c r="AP20" s="285" t="s">
        <v>522</v>
      </c>
      <c r="AQ20" s="286" t="s">
        <v>523</v>
      </c>
      <c r="AR20" s="287"/>
    </row>
    <row r="21" spans="1:46" s="260" customFormat="1" x14ac:dyDescent="0.15">
      <c r="A21" s="288"/>
      <c r="AK21" s="1123" t="s">
        <v>524</v>
      </c>
      <c r="AL21" s="1124"/>
      <c r="AM21" s="1124"/>
      <c r="AN21" s="1125"/>
      <c r="AO21" s="289">
        <v>70.11</v>
      </c>
      <c r="AP21" s="290">
        <v>19.649999999999999</v>
      </c>
      <c r="AQ21" s="291">
        <v>50.46</v>
      </c>
      <c r="AS21" s="292"/>
      <c r="AT21" s="288"/>
    </row>
    <row r="22" spans="1:46" s="260" customFormat="1" x14ac:dyDescent="0.15">
      <c r="A22" s="288"/>
      <c r="AK22" s="1123" t="s">
        <v>525</v>
      </c>
      <c r="AL22" s="1124"/>
      <c r="AM22" s="1124"/>
      <c r="AN22" s="1125"/>
      <c r="AO22" s="293">
        <v>91</v>
      </c>
      <c r="AP22" s="294">
        <v>95</v>
      </c>
      <c r="AQ22" s="295">
        <v>-4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526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527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528</v>
      </c>
      <c r="AL29" s="260"/>
      <c r="AM29" s="260"/>
      <c r="AN29" s="260"/>
      <c r="AS29" s="302"/>
    </row>
    <row r="30" spans="1:46" ht="13.5" customHeight="1" x14ac:dyDescent="0.15">
      <c r="A30" s="259"/>
      <c r="AK30" s="262"/>
      <c r="AL30" s="263"/>
      <c r="AM30" s="263"/>
      <c r="AN30" s="264"/>
      <c r="AO30" s="1105" t="s">
        <v>507</v>
      </c>
      <c r="AP30" s="265"/>
      <c r="AQ30" s="266" t="s">
        <v>508</v>
      </c>
      <c r="AR30" s="267"/>
    </row>
    <row r="31" spans="1:46" x14ac:dyDescent="0.15">
      <c r="A31" s="259"/>
      <c r="AK31" s="268"/>
      <c r="AL31" s="269"/>
      <c r="AM31" s="269"/>
      <c r="AN31" s="270"/>
      <c r="AO31" s="1106"/>
      <c r="AP31" s="271" t="s">
        <v>509</v>
      </c>
      <c r="AQ31" s="272" t="s">
        <v>510</v>
      </c>
      <c r="AR31" s="273" t="s">
        <v>511</v>
      </c>
    </row>
    <row r="32" spans="1:46" ht="27" customHeight="1" x14ac:dyDescent="0.15">
      <c r="A32" s="259"/>
      <c r="AK32" s="1107" t="s">
        <v>529</v>
      </c>
      <c r="AL32" s="1108"/>
      <c r="AM32" s="1108"/>
      <c r="AN32" s="1109"/>
      <c r="AO32" s="303">
        <v>333891</v>
      </c>
      <c r="AP32" s="303">
        <v>616035</v>
      </c>
      <c r="AQ32" s="304">
        <v>121678</v>
      </c>
      <c r="AR32" s="305">
        <v>406.3</v>
      </c>
    </row>
    <row r="33" spans="1:46" ht="13.5" customHeight="1" x14ac:dyDescent="0.15">
      <c r="A33" s="259"/>
      <c r="AK33" s="1107" t="s">
        <v>530</v>
      </c>
      <c r="AL33" s="1108"/>
      <c r="AM33" s="1108"/>
      <c r="AN33" s="1109"/>
      <c r="AO33" s="303" t="s">
        <v>515</v>
      </c>
      <c r="AP33" s="303" t="s">
        <v>515</v>
      </c>
      <c r="AQ33" s="304" t="s">
        <v>515</v>
      </c>
      <c r="AR33" s="305" t="s">
        <v>515</v>
      </c>
    </row>
    <row r="34" spans="1:46" ht="27" customHeight="1" x14ac:dyDescent="0.15">
      <c r="A34" s="259"/>
      <c r="AK34" s="1107" t="s">
        <v>531</v>
      </c>
      <c r="AL34" s="1108"/>
      <c r="AM34" s="1108"/>
      <c r="AN34" s="1109"/>
      <c r="AO34" s="303" t="s">
        <v>515</v>
      </c>
      <c r="AP34" s="303" t="s">
        <v>515</v>
      </c>
      <c r="AQ34" s="304" t="s">
        <v>515</v>
      </c>
      <c r="AR34" s="305" t="s">
        <v>515</v>
      </c>
    </row>
    <row r="35" spans="1:46" ht="27" customHeight="1" x14ac:dyDescent="0.15">
      <c r="A35" s="259"/>
      <c r="AK35" s="1107" t="s">
        <v>532</v>
      </c>
      <c r="AL35" s="1108"/>
      <c r="AM35" s="1108"/>
      <c r="AN35" s="1109"/>
      <c r="AO35" s="303">
        <v>4149</v>
      </c>
      <c r="AP35" s="303">
        <v>7655</v>
      </c>
      <c r="AQ35" s="304">
        <v>32449</v>
      </c>
      <c r="AR35" s="305">
        <v>-76.400000000000006</v>
      </c>
    </row>
    <row r="36" spans="1:46" ht="27" customHeight="1" x14ac:dyDescent="0.15">
      <c r="A36" s="259"/>
      <c r="AK36" s="1107" t="s">
        <v>533</v>
      </c>
      <c r="AL36" s="1108"/>
      <c r="AM36" s="1108"/>
      <c r="AN36" s="1109"/>
      <c r="AO36" s="303">
        <v>267</v>
      </c>
      <c r="AP36" s="303">
        <v>493</v>
      </c>
      <c r="AQ36" s="304">
        <v>2852</v>
      </c>
      <c r="AR36" s="305">
        <v>-82.7</v>
      </c>
    </row>
    <row r="37" spans="1:46" ht="13.5" customHeight="1" x14ac:dyDescent="0.15">
      <c r="A37" s="259"/>
      <c r="AK37" s="1107" t="s">
        <v>534</v>
      </c>
      <c r="AL37" s="1108"/>
      <c r="AM37" s="1108"/>
      <c r="AN37" s="1109"/>
      <c r="AO37" s="303" t="s">
        <v>515</v>
      </c>
      <c r="AP37" s="303" t="s">
        <v>515</v>
      </c>
      <c r="AQ37" s="304">
        <v>591</v>
      </c>
      <c r="AR37" s="305" t="s">
        <v>515</v>
      </c>
    </row>
    <row r="38" spans="1:46" ht="27" customHeight="1" x14ac:dyDescent="0.15">
      <c r="A38" s="259"/>
      <c r="AK38" s="1110" t="s">
        <v>535</v>
      </c>
      <c r="AL38" s="1111"/>
      <c r="AM38" s="1111"/>
      <c r="AN38" s="1112"/>
      <c r="AO38" s="306" t="s">
        <v>515</v>
      </c>
      <c r="AP38" s="306" t="s">
        <v>515</v>
      </c>
      <c r="AQ38" s="307">
        <v>14</v>
      </c>
      <c r="AR38" s="295" t="s">
        <v>515</v>
      </c>
      <c r="AS38" s="302"/>
    </row>
    <row r="39" spans="1:46" x14ac:dyDescent="0.15">
      <c r="A39" s="259"/>
      <c r="AK39" s="1110" t="s">
        <v>536</v>
      </c>
      <c r="AL39" s="1111"/>
      <c r="AM39" s="1111"/>
      <c r="AN39" s="1112"/>
      <c r="AO39" s="303">
        <v>-27591</v>
      </c>
      <c r="AP39" s="303">
        <v>-50906</v>
      </c>
      <c r="AQ39" s="304">
        <v>-2546</v>
      </c>
      <c r="AR39" s="305">
        <v>1899.5</v>
      </c>
      <c r="AS39" s="302"/>
    </row>
    <row r="40" spans="1:46" ht="27" customHeight="1" x14ac:dyDescent="0.15">
      <c r="A40" s="259"/>
      <c r="AK40" s="1107" t="s">
        <v>537</v>
      </c>
      <c r="AL40" s="1108"/>
      <c r="AM40" s="1108"/>
      <c r="AN40" s="1109"/>
      <c r="AO40" s="303">
        <v>-258411</v>
      </c>
      <c r="AP40" s="303">
        <v>-476773</v>
      </c>
      <c r="AQ40" s="304">
        <v>-115284</v>
      </c>
      <c r="AR40" s="305">
        <v>313.60000000000002</v>
      </c>
      <c r="AS40" s="302"/>
    </row>
    <row r="41" spans="1:46" x14ac:dyDescent="0.15">
      <c r="A41" s="259"/>
      <c r="AK41" s="1113" t="s">
        <v>299</v>
      </c>
      <c r="AL41" s="1114"/>
      <c r="AM41" s="1114"/>
      <c r="AN41" s="1115"/>
      <c r="AO41" s="303">
        <v>52305</v>
      </c>
      <c r="AP41" s="303">
        <v>96504</v>
      </c>
      <c r="AQ41" s="304">
        <v>39754</v>
      </c>
      <c r="AR41" s="305">
        <v>142.80000000000001</v>
      </c>
      <c r="AS41" s="302"/>
    </row>
    <row r="42" spans="1:46" x14ac:dyDescent="0.15">
      <c r="A42" s="259"/>
      <c r="AK42" s="308" t="s">
        <v>538</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539</v>
      </c>
    </row>
    <row r="48" spans="1:46" x14ac:dyDescent="0.15">
      <c r="A48" s="259"/>
      <c r="AK48" s="313" t="s">
        <v>540</v>
      </c>
      <c r="AL48" s="313"/>
      <c r="AM48" s="313"/>
      <c r="AN48" s="313"/>
      <c r="AO48" s="313"/>
      <c r="AP48" s="313"/>
      <c r="AQ48" s="314"/>
      <c r="AR48" s="313"/>
    </row>
    <row r="49" spans="1:44" ht="13.5" customHeight="1" x14ac:dyDescent="0.15">
      <c r="A49" s="259"/>
      <c r="AK49" s="315"/>
      <c r="AL49" s="316"/>
      <c r="AM49" s="1100" t="s">
        <v>507</v>
      </c>
      <c r="AN49" s="1102" t="s">
        <v>541</v>
      </c>
      <c r="AO49" s="1103"/>
      <c r="AP49" s="1103"/>
      <c r="AQ49" s="1103"/>
      <c r="AR49" s="1104"/>
    </row>
    <row r="50" spans="1:44" x14ac:dyDescent="0.15">
      <c r="A50" s="259"/>
      <c r="AK50" s="317"/>
      <c r="AL50" s="318"/>
      <c r="AM50" s="1101"/>
      <c r="AN50" s="319" t="s">
        <v>542</v>
      </c>
      <c r="AO50" s="320" t="s">
        <v>543</v>
      </c>
      <c r="AP50" s="321" t="s">
        <v>544</v>
      </c>
      <c r="AQ50" s="322" t="s">
        <v>545</v>
      </c>
      <c r="AR50" s="323" t="s">
        <v>546</v>
      </c>
    </row>
    <row r="51" spans="1:44" x14ac:dyDescent="0.15">
      <c r="A51" s="259"/>
      <c r="AK51" s="315" t="s">
        <v>547</v>
      </c>
      <c r="AL51" s="316"/>
      <c r="AM51" s="324">
        <v>1136037</v>
      </c>
      <c r="AN51" s="325">
        <v>1922228</v>
      </c>
      <c r="AO51" s="326">
        <v>-21.2</v>
      </c>
      <c r="AP51" s="327">
        <v>228215</v>
      </c>
      <c r="AQ51" s="328">
        <v>-14.8</v>
      </c>
      <c r="AR51" s="329">
        <v>-6.4</v>
      </c>
    </row>
    <row r="52" spans="1:44" x14ac:dyDescent="0.15">
      <c r="A52" s="259"/>
      <c r="AK52" s="330"/>
      <c r="AL52" s="331" t="s">
        <v>548</v>
      </c>
      <c r="AM52" s="332">
        <v>93237</v>
      </c>
      <c r="AN52" s="333">
        <v>157761</v>
      </c>
      <c r="AO52" s="334">
        <v>11.9</v>
      </c>
      <c r="AP52" s="335">
        <v>117571</v>
      </c>
      <c r="AQ52" s="336">
        <v>10.5</v>
      </c>
      <c r="AR52" s="337">
        <v>1.4</v>
      </c>
    </row>
    <row r="53" spans="1:44" x14ac:dyDescent="0.15">
      <c r="A53" s="259"/>
      <c r="AK53" s="315" t="s">
        <v>549</v>
      </c>
      <c r="AL53" s="316"/>
      <c r="AM53" s="324">
        <v>1129052</v>
      </c>
      <c r="AN53" s="325">
        <v>1916896</v>
      </c>
      <c r="AO53" s="326">
        <v>-0.3</v>
      </c>
      <c r="AP53" s="327">
        <v>264232</v>
      </c>
      <c r="AQ53" s="328">
        <v>15.8</v>
      </c>
      <c r="AR53" s="329">
        <v>-16.100000000000001</v>
      </c>
    </row>
    <row r="54" spans="1:44" x14ac:dyDescent="0.15">
      <c r="A54" s="259"/>
      <c r="AK54" s="330"/>
      <c r="AL54" s="331" t="s">
        <v>548</v>
      </c>
      <c r="AM54" s="332">
        <v>10890</v>
      </c>
      <c r="AN54" s="333">
        <v>18489</v>
      </c>
      <c r="AO54" s="334">
        <v>-88.3</v>
      </c>
      <c r="AP54" s="335">
        <v>133959</v>
      </c>
      <c r="AQ54" s="336">
        <v>13.9</v>
      </c>
      <c r="AR54" s="337">
        <v>-102.2</v>
      </c>
    </row>
    <row r="55" spans="1:44" x14ac:dyDescent="0.15">
      <c r="A55" s="259"/>
      <c r="AK55" s="315" t="s">
        <v>550</v>
      </c>
      <c r="AL55" s="316"/>
      <c r="AM55" s="324">
        <v>2003749</v>
      </c>
      <c r="AN55" s="325">
        <v>3533949</v>
      </c>
      <c r="AO55" s="326">
        <v>84.4</v>
      </c>
      <c r="AP55" s="327">
        <v>263613</v>
      </c>
      <c r="AQ55" s="328">
        <v>-0.2</v>
      </c>
      <c r="AR55" s="329">
        <v>84.6</v>
      </c>
    </row>
    <row r="56" spans="1:44" x14ac:dyDescent="0.15">
      <c r="A56" s="259"/>
      <c r="AK56" s="330"/>
      <c r="AL56" s="331" t="s">
        <v>548</v>
      </c>
      <c r="AM56" s="332">
        <v>268726</v>
      </c>
      <c r="AN56" s="333">
        <v>473944</v>
      </c>
      <c r="AO56" s="334">
        <v>2463.4</v>
      </c>
      <c r="AP56" s="335">
        <v>128823</v>
      </c>
      <c r="AQ56" s="336">
        <v>-3.8</v>
      </c>
      <c r="AR56" s="337">
        <v>2467.1999999999998</v>
      </c>
    </row>
    <row r="57" spans="1:44" x14ac:dyDescent="0.15">
      <c r="A57" s="259"/>
      <c r="AK57" s="315" t="s">
        <v>551</v>
      </c>
      <c r="AL57" s="316"/>
      <c r="AM57" s="324">
        <v>1113092</v>
      </c>
      <c r="AN57" s="325">
        <v>1984121</v>
      </c>
      <c r="AO57" s="326">
        <v>-43.9</v>
      </c>
      <c r="AP57" s="327">
        <v>330026</v>
      </c>
      <c r="AQ57" s="328">
        <v>25.2</v>
      </c>
      <c r="AR57" s="329">
        <v>-69.099999999999994</v>
      </c>
    </row>
    <row r="58" spans="1:44" x14ac:dyDescent="0.15">
      <c r="A58" s="259"/>
      <c r="AK58" s="330"/>
      <c r="AL58" s="331" t="s">
        <v>548</v>
      </c>
      <c r="AM58" s="332">
        <v>4108</v>
      </c>
      <c r="AN58" s="333">
        <v>7323</v>
      </c>
      <c r="AO58" s="334">
        <v>-98.5</v>
      </c>
      <c r="AP58" s="335">
        <v>141075</v>
      </c>
      <c r="AQ58" s="336">
        <v>9.5</v>
      </c>
      <c r="AR58" s="337">
        <v>-108</v>
      </c>
    </row>
    <row r="59" spans="1:44" x14ac:dyDescent="0.15">
      <c r="A59" s="259"/>
      <c r="AK59" s="315" t="s">
        <v>552</v>
      </c>
      <c r="AL59" s="316"/>
      <c r="AM59" s="324">
        <v>716568</v>
      </c>
      <c r="AN59" s="325">
        <v>1322081</v>
      </c>
      <c r="AO59" s="326">
        <v>-33.4</v>
      </c>
      <c r="AP59" s="327">
        <v>278179</v>
      </c>
      <c r="AQ59" s="328">
        <v>-15.7</v>
      </c>
      <c r="AR59" s="329">
        <v>-17.7</v>
      </c>
    </row>
    <row r="60" spans="1:44" x14ac:dyDescent="0.15">
      <c r="A60" s="259"/>
      <c r="AK60" s="330"/>
      <c r="AL60" s="331" t="s">
        <v>548</v>
      </c>
      <c r="AM60" s="332">
        <v>11790</v>
      </c>
      <c r="AN60" s="333">
        <v>21753</v>
      </c>
      <c r="AO60" s="334">
        <v>197.1</v>
      </c>
      <c r="AP60" s="335">
        <v>122182</v>
      </c>
      <c r="AQ60" s="336">
        <v>-13.4</v>
      </c>
      <c r="AR60" s="337">
        <v>210.5</v>
      </c>
    </row>
    <row r="61" spans="1:44" x14ac:dyDescent="0.15">
      <c r="A61" s="259"/>
      <c r="AK61" s="315" t="s">
        <v>553</v>
      </c>
      <c r="AL61" s="338"/>
      <c r="AM61" s="324">
        <v>1219700</v>
      </c>
      <c r="AN61" s="325">
        <v>2135855</v>
      </c>
      <c r="AO61" s="326">
        <v>-2.9</v>
      </c>
      <c r="AP61" s="327">
        <v>272853</v>
      </c>
      <c r="AQ61" s="339">
        <v>2.1</v>
      </c>
      <c r="AR61" s="329">
        <v>-5</v>
      </c>
    </row>
    <row r="62" spans="1:44" x14ac:dyDescent="0.15">
      <c r="A62" s="259"/>
      <c r="AK62" s="330"/>
      <c r="AL62" s="331" t="s">
        <v>548</v>
      </c>
      <c r="AM62" s="332">
        <v>77750</v>
      </c>
      <c r="AN62" s="333">
        <v>135854</v>
      </c>
      <c r="AO62" s="334">
        <v>497.1</v>
      </c>
      <c r="AP62" s="335">
        <v>128722</v>
      </c>
      <c r="AQ62" s="336">
        <v>3.3</v>
      </c>
      <c r="AR62" s="337">
        <v>493.8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hj5S1kRqSUrKnDqjflJGiDwkShaR5rDBY9VJZDUHDlZ+UbKvYreOpmMKiPqsrm5mY+5xRjGRhmYUvg4UhK0rQ==" saltValue="9GutYvcb7+C6FPY0rVta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5" zoomScale="40" zoomScaleNormal="40" zoomScaleSheetLayoutView="55" workbookViewId="0">
      <selection activeCell="CP116" sqref="CP115:CP116"/>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555</v>
      </c>
    </row>
    <row r="121" spans="125:125" ht="13.5" hidden="1" customHeight="1" x14ac:dyDescent="0.15">
      <c r="DU121" s="253"/>
    </row>
  </sheetData>
  <sheetProtection algorithmName="SHA-512" hashValue="PhAo+0mzySgpj4ywnplkaF4P/wppokmrMHJ7+fe3MoFk+SUgGujly6IgqBXBQxb4gIBM8EJS4Dql90hUhafg6g==" saltValue="hf3klffJbCpDhwh09+Yh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8" zoomScale="50" zoomScaleNormal="50" zoomScaleSheetLayoutView="55" workbookViewId="0">
      <selection activeCell="CP51" sqref="CP5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556</v>
      </c>
    </row>
  </sheetData>
  <sheetProtection algorithmName="SHA-512" hashValue="sPRTWuvEmu0TdloMYmmpd+uVH+deukzZoCNbqchCndyzaSEvyCY+fRpnJPT4J35dkNBE8EepDqJcAHtdTPdKTQ==" saltValue="TuinJcFp8E2fL2wfowhk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26" t="s">
        <v>3</v>
      </c>
      <c r="D47" s="1126"/>
      <c r="E47" s="1127"/>
      <c r="F47" s="11">
        <v>29.78</v>
      </c>
      <c r="G47" s="12">
        <v>29.65</v>
      </c>
      <c r="H47" s="12">
        <v>26.99</v>
      </c>
      <c r="I47" s="12">
        <v>45.6</v>
      </c>
      <c r="J47" s="13">
        <v>49.34</v>
      </c>
    </row>
    <row r="48" spans="2:10" ht="57.75" customHeight="1" x14ac:dyDescent="0.15">
      <c r="B48" s="14"/>
      <c r="C48" s="1128" t="s">
        <v>4</v>
      </c>
      <c r="D48" s="1128"/>
      <c r="E48" s="1129"/>
      <c r="F48" s="15">
        <v>3.44</v>
      </c>
      <c r="G48" s="16">
        <v>17.82</v>
      </c>
      <c r="H48" s="16">
        <v>3.67</v>
      </c>
      <c r="I48" s="16">
        <v>9.27</v>
      </c>
      <c r="J48" s="17">
        <v>11.48</v>
      </c>
    </row>
    <row r="49" spans="2:10" ht="57.75" customHeight="1" thickBot="1" x14ac:dyDescent="0.2">
      <c r="B49" s="18"/>
      <c r="C49" s="1130" t="s">
        <v>5</v>
      </c>
      <c r="D49" s="1130"/>
      <c r="E49" s="1131"/>
      <c r="F49" s="19" t="s">
        <v>562</v>
      </c>
      <c r="G49" s="20">
        <v>15.62</v>
      </c>
      <c r="H49" s="20" t="s">
        <v>563</v>
      </c>
      <c r="I49" s="20">
        <v>27.33</v>
      </c>
      <c r="J49" s="21">
        <v>10.34</v>
      </c>
    </row>
    <row r="50" spans="2:10" x14ac:dyDescent="0.15"/>
  </sheetData>
  <sheetProtection algorithmName="SHA-512" hashValue="MNazHMf8nPl1ngVGmZRFM3rDImm1qFdnbmsxDhE8PmUDZQ3NT8h8AJwVkzOQoGPNJNKi1Y1/lc/xGFda2dnM/g==" saltValue="IARPyebQtkGb+wE42n/x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施設類型別ストック情報分析表②</vt:lpstr>
      <vt:lpstr>施設類型別ストック情報分析表①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2024-02-05T04:12:13Z</dcterms:created>
  <dcterms:modified xsi:type="dcterms:W3CDTF">2024-09-12T23:31:32Z</dcterms:modified>
  <cp:category/>
</cp:coreProperties>
</file>