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ayumu.c\Desktop\"/>
    </mc:Choice>
  </mc:AlternateContent>
  <bookViews>
    <workbookView xWindow="0" yWindow="0" windowWidth="21600" windowHeight="92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4" i="12" l="1"/>
  <c r="AA73" i="12"/>
  <c r="AA72" i="12"/>
  <c r="AA76" i="12"/>
  <c r="AA75" i="12"/>
  <c r="AA71" i="12"/>
  <c r="AA69" i="12"/>
  <c r="AA68"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U36" i="10"/>
  <c r="CO35" i="10"/>
  <c r="BE35" i="10"/>
  <c r="AM35"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l="1"/>
  <c r="U35" i="10" s="1"/>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<sst xmlns="http://schemas.openxmlformats.org/spreadsheetml/2006/main" count="1177" uniqueCount="598">
  <si>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</si>
  <si>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</si>
  <si>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</si>
  <si>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</si>
  <si>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</si>
  <si>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</si>
  <si>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</si>
  <si>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</si>
  <si>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</si>
  <si>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</si>
  <si>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</si>
  <si>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</si>
  <si>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</si>
  <si>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</si>
  <si>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</si>
  <si>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</si>
  <si>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</si>
  <si>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</si>
  <si>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</si>
  <si>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</si>
  <si>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</si>
  <si>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</si>
  <si>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</si>
  <si>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</si>
  <si>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</si>
  <si>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</si>
  <si>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</si>
  <si>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</si>
  <si>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</si>
  <si>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</si>
  <si>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</si>
  <si>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</si>
  <si>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</si>
  <si>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</si>
  <si>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</si>
  <si>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</si>
  <si>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</si>
  <si>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</si>
  <si>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</si>
  <si>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</si>
  <si>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</si>
  <si>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</si>
  <si>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</si>
  <si>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</si>
  <si>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</si>
  <si>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</si>
  <si>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</si>
  <si>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</si>
  <si>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</si>
  <si>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</si>
  <si>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</si>
  <si>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</si>
  <si>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</si>
  <si>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</si>
  <si>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</si>
  <si>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</si>
  <si>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</si>
  <si>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</si>
  <si>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</si>
  <si>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</si>
  <si>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</si>
  <si>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</si>
  <si>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</si>
  <si>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</si>
  <si>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</si>
  <si>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</si>
  <si>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</si>
  <si>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</si>
  <si>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</si>
  <si>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</si>
  <si>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</si>
  <si>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</si>
  <si>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</si>
  <si>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</si>
  <si>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</si>
  <si>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</si>
  <si>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</si>
  <si>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</si>
  <si>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</si>
  <si>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</si>
  <si>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</si>
  <si>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</si>
  <si>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</si>
  <si>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</si>
  <si>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</si>
  <si>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</si>
  <si>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</si>
  <si>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</si>
  <si>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</si>
  <si>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</si>
  <si>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</si>
  <si>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</si>
  <si>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</si>
  <si>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</si>
  <si>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</si>
  <si>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</si>
  <si>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</si>
  <si>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</si>
  <si>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</si>
  <si>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</si>
  <si>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</si>
  <si>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</si>
  <si>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</si>
  <si>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</si>
  <si>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</si>
  <si>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</si>
  <si>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</si>
  <si>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</si>
  <si>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</si>
  <si>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</si>
  <si>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</si>
  <si>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</si>
  <si>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</si>
  <si>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</si>
  <si>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</si>
  <si>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</si>
  <si>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</si>
  <si>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</si>
  <si>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</si>
  <si>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</si>
  <si>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</si>
  <si>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</si>
  <si>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</si>
  <si>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</si>
  <si>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</si>
  <si>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</si>
  <si>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</si>
  <si>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</si>
  <si>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</si>
  <si>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</si>
  <si>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</si>
  <si>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</si>
  <si>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</si>
  <si>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</si>
  <si>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</si>
  <si>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</si>
  <si>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</si>
  <si>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</si>
  <si>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</si>
  <si>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</si>
  <si>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</si>
  <si>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</si>
  <si>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</si>
  <si>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</si>
  <si>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</si>
  <si>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</si>
  <si>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</si>
  <si>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</si>
  <si>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</si>
  <si>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</si>
  <si>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</si>
  <si>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</si>
  <si>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</si>
  <si>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</si>
  <si>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</si>
  <si>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</si>
  <si>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</si>
  <si>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</si>
  <si>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</si>
  <si>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</si>
  <si>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</si>
  <si>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</si>
  <si>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</si>
  <si>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</si>
  <si>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</si>
  <si>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</si>
  <si>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</si>
  <si>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</si>
  <si>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</si>
  <si>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</si>
  <si>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</si>
  <si>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</si>
  <si>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</si>
  <si>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</si>
  <si>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</si>
  <si>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</si>
  <si>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</si>
  <si>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</si>
  <si>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</si>
  <si>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</si>
  <si>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</si>
  <si>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</si>
  <si>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</si>
  <si>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</si>
  <si>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</si>
  <si>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</si>
  <si>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</si>
  <si>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</si>
  <si>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</si>
  <si>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</si>
  <si>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</si>
  <si>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</si>
  <si>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</si>
  <si>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</si>
  <si>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</si>
  <si>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</si>
  <si>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</si>
  <si>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</si>
  <si>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</si>
  <si>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</si>
  <si>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</si>
  <si>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</si>
  <si>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</si>
  <si>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</si>
  <si>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</si>
  <si>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</si>
  <si>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</si>
  <si>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</si>
  <si>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</si>
  <si>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</si>
  <si>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</si>
  <si>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</si>
  <si>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</si>
  <si>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沖縄県北大東村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</si>
  <si>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</si>
  <si>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</si>
  <si>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</si>
  <si>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</si>
  <si>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</si>
  <si>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</si>
  <si>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</si>
  <si>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</si>
  <si>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</si>
  <si>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</si>
  <si>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</si>
  <si>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</si>
  <si>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</si>
  <si>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</si>
  <si>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</si>
  <si>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</si>
  <si>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</si>
  <si>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</si>
  <si>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</si>
  <si>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</si>
  <si>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</si>
  <si>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</si>
  <si>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</si>
  <si>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</si>
  <si>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</si>
  <si>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</si>
  <si>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</si>
  <si>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</si>
  <si>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</si>
  <si>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</si>
  <si>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</si>
  <si>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</si>
  <si>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</si>
  <si>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</si>
  <si>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</si>
  <si>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</si>
  <si>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</si>
  <si>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</si>
  <si>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</si>
  <si>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</si>
  <si>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</si>
  <si>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</si>
  <si>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</si>
  <si>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</si>
  <si>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</si>
  <si>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</si>
  <si>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</si>
  <si>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</si>
  <si>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</si>
  <si>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</si>
  <si>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</si>
  <si>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</si>
  <si>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</si>
  <si>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</si>
  <si>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</si>
  <si>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</si>
  <si>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</si>
  <si>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</si>
  <si>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</si>
  <si>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</si>
  <si>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</si>
  <si>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</si>
  <si>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</si>
  <si>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</si>
  <si>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</si>
  <si>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</si>
  <si>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</si>
  <si>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</si>
  <si>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</si>
  <si>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</si>
  <si>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</si>
  <si>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</si>
  <si>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</si>
  <si>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</si>
  <si>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</si>
  <si>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</si>
  <si>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</si>
  <si>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</si>
  <si>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</si>
  <si>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</si>
  <si>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</si>
  <si>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</si>
  <si>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</si>
  <si>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</si>
  <si>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</si>
  <si>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</si>
  <si>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</si>
  <si>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</si>
  <si>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</si>
  <si>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</si>
  <si>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</si>
  <si>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</si>
  <si>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</si>
  <si>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</si>
  <si>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</si>
  <si>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</si>
  <si>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</si>
  <si>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</si>
  <si>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</si>
  <si>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</si>
  <si>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</si>
  <si>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</si>
  <si>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</si>
  <si>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</si>
  <si>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</si>
  <si>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</si>
  <si>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</si>
  <si>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</si>
  <si>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</si>
  <si>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</si>
  <si>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</si>
  <si>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</si>
  <si>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</si>
  <si>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</si>
  <si>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</si>
  <si>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</si>
  <si>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</si>
  <si>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</si>
  <si>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</si>
  <si>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</si>
  <si>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</si>
  <si>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</si>
  <si>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</si>
  <si>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</si>
  <si>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</si>
  <si>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</si>
  <si>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</si>
  <si>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</si>
  <si>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</si>
  <si>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</si>
  <si>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</si>
  <si>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</si>
  <si>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</si>
  <si>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</si>
  <si>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</si>
  <si>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</si>
  <si>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</si>
  <si>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</si>
  <si>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</si>
  <si>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</si>
  <si>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</si>
  <si>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</si>
  <si>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</si>
  <si>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</si>
  <si>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</si>
  <si>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</si>
  <si>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</si>
  <si>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</si>
  <si>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</si>
  <si>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</si>
  <si>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</si>
  <si>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</si>
  <si>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</si>
  <si>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沖縄県北大東村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</si>
  <si>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</si>
  <si>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</si>
  <si>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</si>
  <si>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</si>
  <si>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</si>
  <si>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</si>
  <si>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</si>
  <si>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</si>
  <si>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</si>
  <si>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</si>
  <si>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</si>
  <si>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</si>
  <si>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</si>
  <si>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</si>
  <si>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</si>
  <si>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</si>
  <si>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</si>
  <si>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</si>
  <si>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</si>
  <si>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</si>
  <si>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歯科特別会計</t>
    <phoneticPr fontId="5"/>
  </si>
  <si>
    <t>港湾特別会計</t>
    <phoneticPr fontId="5"/>
  </si>
  <si>
    <t>月桃特別会計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</si>
  <si>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</si>
  <si>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</si>
  <si>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</si>
  <si>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</si>
  <si>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</si>
  <si>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</si>
  <si>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</si>
  <si>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</si>
  <si>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</si>
  <si>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</si>
  <si>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</si>
  <si>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</si>
  <si>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</si>
  <si>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</si>
  <si>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</si>
  <si>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</si>
  <si>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</si>
  <si>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</si>
  <si>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</si>
  <si>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</si>
  <si>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</si>
  <si>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</si>
  <si>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</si>
  <si>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</si>
  <si>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</si>
  <si>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</si>
  <si>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</si>
  <si>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</si>
  <si>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</si>
  <si>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</si>
  <si>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</si>
  <si>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</si>
  <si>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</si>
  <si>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</si>
  <si>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</si>
  <si>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</si>
  <si>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</si>
  <si>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</si>
  <si>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</si>
  <si>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</si>
  <si>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</si>
  <si>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</si>
  <si>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</si>
  <si>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</si>
  <si>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</si>
  <si>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</si>
  <si>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</si>
  <si>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</si>
  <si>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</si>
  <si>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</si>
  <si>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</si>
  <si>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</si>
  <si>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</si>
  <si>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</si>
  <si>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</si>
  <si>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</si>
  <si>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</si>
  <si>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</si>
  <si>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</si>
  <si>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</si>
  <si>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</si>
  <si>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</si>
  <si>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</si>
  <si>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</si>
  <si>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</si>
  <si>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</si>
  <si>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</si>
  <si>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</si>
  <si>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</si>
  <si>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</si>
  <si>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</si>
  <si>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</si>
  <si>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</si>
  <si>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</si>
  <si>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</si>
  <si>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</si>
  <si>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</si>
  <si>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</si>
  <si>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</si>
  <si>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</si>
  <si>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</si>
  <si>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</si>
  <si>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</si>
  <si>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</si>
  <si>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</si>
  <si>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</si>
  <si>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</si>
  <si>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</si>
  <si>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</si>
  <si>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</si>
  <si>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</si>
  <si>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</si>
  <si>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</si>
  <si>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</si>
  <si>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</si>
  <si>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</si>
  <si>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</si>
  <si>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</si>
  <si>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</si>
  <si>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</si>
  <si>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</si>
  <si>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</si>
  <si>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</si>
  <si>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</si>
  <si>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</si>
  <si>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</si>
  <si>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</si>
  <si>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</si>
  <si>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</si>
  <si>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</si>
  <si>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</si>
  <si>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</si>
  <si>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</si>
  <si>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</si>
  <si>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</si>
  <si>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</si>
  <si>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</si>
  <si>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</si>
  <si>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</si>
  <si>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</si>
  <si>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</si>
  <si>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</si>
  <si>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</si>
  <si>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</si>
  <si>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</si>
  <si>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</si>
  <si>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</si>
  <si>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</si>
  <si>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</si>
  <si>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</si>
  <si>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</si>
  <si>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</si>
  <si>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</si>
  <si>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</si>
  <si>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</si>
  <si>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</si>
  <si>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</si>
  <si>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</si>
  <si>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</si>
  <si>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</si>
  <si>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</si>
  <si>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</si>
  <si>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</si>
  <si>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</si>
  <si>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</si>
  <si>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</si>
  <si>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</si>
  <si>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</si>
  <si>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</si>
  <si>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</si>
  <si>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</si>
  <si>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</si>
  <si>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</si>
  <si>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</si>
  <si>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</si>
  <si>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</si>
  <si>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</si>
  <si>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20.41</t>
  </si>
  <si>
    <t>▲ 27.00</t>
  </si>
  <si>
    <t>▲ 17.04</t>
  </si>
  <si>
    <t>一般会計</t>
  </si>
  <si>
    <t>港湾特別会計</t>
  </si>
  <si>
    <t>国民健康保険事業特別会計</t>
  </si>
  <si>
    <t>簡易水道特別会計</t>
  </si>
  <si>
    <t>歯科特別会計</t>
  </si>
  <si>
    <t>月桃特別会計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</si>
  <si>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</si>
  <si>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</si>
  <si>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</si>
  <si>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</si>
  <si>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</si>
  <si>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</si>
  <si>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</si>
  <si>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</si>
  <si>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</si>
  <si>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</si>
  <si>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南部広域行政組合</t>
  </si>
  <si>
    <t>南部広域市町村圏事務組合</t>
  </si>
  <si>
    <t>沖縄県町村交通災害共済組合</t>
    <phoneticPr fontId="2"/>
  </si>
  <si>
    <t>沖縄県市町村自治会館管理組合</t>
    <phoneticPr fontId="2"/>
  </si>
  <si>
    <t>沖縄県市町村総合事務組合</t>
    <phoneticPr fontId="2"/>
  </si>
  <si>
    <t>黄金山</t>
    <rPh sb="0" eb="3">
      <t>コガネヤマ</t>
    </rPh>
    <phoneticPr fontId="2"/>
  </si>
  <si>
    <t>港湾業務事業特別会計基金</t>
    <phoneticPr fontId="5"/>
  </si>
  <si>
    <t>船舶整備基金</t>
    <phoneticPr fontId="5"/>
  </si>
  <si>
    <t>国民健康保険基金</t>
    <phoneticPr fontId="5"/>
  </si>
  <si>
    <t>村営住宅整備基金</t>
    <phoneticPr fontId="5"/>
  </si>
  <si>
    <t>北大東ふるさと応援基金</t>
    <phoneticPr fontId="5"/>
  </si>
  <si>
    <t>-</t>
    <phoneticPr fontId="2"/>
  </si>
  <si>
    <t>沖縄県介護保険広域連合（一般）</t>
    <rPh sb="12" eb="14">
      <t>イッパン</t>
    </rPh>
    <phoneticPr fontId="2"/>
  </si>
  <si>
    <t>沖縄県介護保険広域連合（特別）</t>
    <rPh sb="12" eb="14">
      <t>トクベツ</t>
    </rPh>
    <phoneticPr fontId="2"/>
  </si>
  <si>
    <t>沖縄県後期高齢者医療広域連合（一般）</t>
    <rPh sb="15" eb="17">
      <t>イッパン</t>
    </rPh>
    <phoneticPr fontId="2"/>
  </si>
  <si>
    <t>沖縄県後期高齢者医療広域連合（特別）</t>
    <rPh sb="15" eb="17">
      <t>トクベツ</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</si>
  <si>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</si>
  <si>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</si>
  <si>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</si>
  <si>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</si>
  <si>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</si>
  <si>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</si>
  <si>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平成30年度から6.3%改善しているが、地方債残高の減少が主な要因である。また、有形固定資産減価償却率については41.6%と、類似団体の平均よりも下回っている。しかし、本村は海に囲まれており、塩害の被害を受けやすい離島であることから、施設の維持管理を徹底し老朽化対策をしながら、計画的に施設の更新を行っていく。</t>
    <rPh sb="20" eb="22">
      <t>カイゼン</t>
    </rPh>
    <rPh sb="28" eb="31">
      <t>チホウサイ</t>
    </rPh>
    <rPh sb="31" eb="33">
      <t>ザンダカ</t>
    </rPh>
    <rPh sb="34" eb="36">
      <t>ゲンショウ</t>
    </rPh>
    <rPh sb="92" eb="94">
      <t>ホンソン</t>
    </rPh>
    <rPh sb="125" eb="127">
      <t>シセツ</t>
    </rPh>
    <rPh sb="133" eb="135">
      <t>テッテイ</t>
    </rPh>
    <rPh sb="136" eb="139">
      <t>ロウキュウカ</t>
    </rPh>
    <rPh sb="139" eb="141">
      <t>タイサク</t>
    </rPh>
    <rPh sb="147" eb="150">
      <t>ケイカクテキ</t>
    </rPh>
    <rPh sb="151" eb="153">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</si>
  <si>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</si>
  <si>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</si>
  <si>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</si>
  <si>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</si>
  <si>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</si>
  <si>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</si>
  <si>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および実質公債費比率について、平成30年度から比較すると改善しているが、地方債残高の減少が主な要因である。しかし、普通建設事業費にかかる元利償還金増加に伴い、公債費は毎年増加傾向であるため、事業の優先順位づけや補助金の活用を図り、地方債の発行抑制に努めていく。</t>
    <rPh sb="1" eb="7">
      <t>ショウライフタンヒリツ</t>
    </rPh>
    <rPh sb="35" eb="37">
      <t>カイゼン</t>
    </rPh>
    <rPh sb="43" eb="46">
      <t>チホウサイ</t>
    </rPh>
    <rPh sb="46" eb="48">
      <t>ザンダカ</t>
    </rPh>
    <rPh sb="49" eb="51">
      <t>ゲンショウ</t>
    </rPh>
    <rPh sb="52" eb="53">
      <t>オモ</t>
    </rPh>
    <rPh sb="54" eb="56">
      <t>ヨウイン</t>
    </rPh>
    <rPh sb="94" eb="96">
      <t>ケイコウ</t>
    </rPh>
    <rPh sb="102" eb="104">
      <t>ジギョウ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</si>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</sst>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A240-4C86-BA15-6D75F98E2F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2257336</c:v>
                </c:pt>
                <c:pt idx="1">
                  <c:v>2468853</c:v>
                </c:pt>
                <c:pt idx="2">
                  <c:v>2439264</c:v>
                </c:pt>
                <c:pt idx="3">
                  <c:v>1922228</c:v>
                </c:pt>
                <c:pt idx="4">
                  <c:v>1916896</c:v>
                </c:pt>
              </c:numCache>
            </c:numRef>
          </c:val>
          <c:smooth val="0"/>
          <c:extLst>
            <c:ext xmlns:c16="http://schemas.microsoft.com/office/drawing/2014/chart" uri="{C3380CC4-5D6E-409C-BE32-E72D297353CC}">
              <c16:uniqueId val="{00000001-A240-4C86-BA15-6D75F98E2F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9.64</c:v>
                </c:pt>
                <c:pt idx="1">
                  <c:v>9.92</c:v>
                </c:pt>
                <c:pt idx="2">
                  <c:v>2.4300000000000002</c:v>
                </c:pt>
                <c:pt idx="3">
                  <c:v>3.44</c:v>
                </c:pt>
                <c:pt idx="4">
                  <c:v>17.82</c:v>
                </c:pt>
              </c:numCache>
            </c:numRef>
          </c:val>
          <c:extLst>
            <c:ext xmlns:c16="http://schemas.microsoft.com/office/drawing/2014/chart" uri="{C3380CC4-5D6E-409C-BE32-E72D297353CC}">
              <c16:uniqueId val="{00000000-8C51-4A13-BBBB-9F64B54A2D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86.01</c:v>
                </c:pt>
                <c:pt idx="1">
                  <c:v>67.760000000000005</c:v>
                </c:pt>
                <c:pt idx="2">
                  <c:v>47.41</c:v>
                </c:pt>
                <c:pt idx="3">
                  <c:v>29.78</c:v>
                </c:pt>
                <c:pt idx="4">
                  <c:v>29.65</c:v>
                </c:pt>
              </c:numCache>
            </c:numRef>
          </c:val>
          <c:extLst>
            <c:ext xmlns:c16="http://schemas.microsoft.com/office/drawing/2014/chart" uri="{C3380CC4-5D6E-409C-BE32-E72D297353CC}">
              <c16:uniqueId val="{00000001-8C51-4A13-BBBB-9F64B54A2D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2.36</c:v>
                </c:pt>
                <c:pt idx="1">
                  <c:v>-20.41</c:v>
                </c:pt>
                <c:pt idx="2">
                  <c:v>-27</c:v>
                </c:pt>
                <c:pt idx="3">
                  <c:v>-17.04</c:v>
                </c:pt>
                <c:pt idx="4">
                  <c:v>15.62</c:v>
                </c:pt>
              </c:numCache>
            </c:numRef>
          </c:val>
          <c:smooth val="0"/>
          <c:extLst>
            <c:ext xmlns:c16="http://schemas.microsoft.com/office/drawing/2014/chart" uri="{C3380CC4-5D6E-409C-BE32-E72D297353CC}">
              <c16:uniqueId val="{00000002-8C51-4A13-BBBB-9F64B54A2D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E76-4FF7-B139-C518D2AF89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76-4FF7-B139-C518D2AF89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76-4FF7-B139-C518D2AF89B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E76-4FF7-B139-C518D2AF89B1}"/>
            </c:ext>
          </c:extLst>
        </c:ser>
        <c:ser>
          <c:idx val="4"/>
          <c:order val="4"/>
          <c:tx>
            <c:strRef>
              <c:f>データシート!$A$31</c:f>
              <c:strCache>
                <c:ptCount val="1"/>
                <c:pt idx="0">
                  <c:v>月桃特別会計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c:v>
                </c:pt>
                <c:pt idx="2">
                  <c:v>#N/A</c:v>
                </c:pt>
                <c:pt idx="3">
                  <c:v>0.46</c:v>
                </c:pt>
                <c:pt idx="4">
                  <c:v>#N/A</c:v>
                </c:pt>
                <c:pt idx="5">
                  <c:v>0.48</c:v>
                </c:pt>
                <c:pt idx="6">
                  <c:v>#N/A</c:v>
                </c:pt>
                <c:pt idx="7">
                  <c:v>0.31</c:v>
                </c:pt>
                <c:pt idx="8">
                  <c:v>#N/A</c:v>
                </c:pt>
                <c:pt idx="9">
                  <c:v>0.21</c:v>
                </c:pt>
              </c:numCache>
            </c:numRef>
          </c:val>
          <c:extLst>
            <c:ext xmlns:c16="http://schemas.microsoft.com/office/drawing/2014/chart" uri="{C3380CC4-5D6E-409C-BE32-E72D297353CC}">
              <c16:uniqueId val="{00000004-BE76-4FF7-B139-C518D2AF89B1}"/>
            </c:ext>
          </c:extLst>
        </c:ser>
        <c:ser>
          <c:idx val="5"/>
          <c:order val="5"/>
          <c:tx>
            <c:strRef>
              <c:f>データシート!$A$32</c:f>
              <c:strCache>
                <c:ptCount val="1"/>
                <c:pt idx="0">
                  <c:v>歯科特別会計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0.09</c:v>
                </c:pt>
                <c:pt idx="4">
                  <c:v>#N/A</c:v>
                </c:pt>
                <c:pt idx="5">
                  <c:v>0.39</c:v>
                </c:pt>
                <c:pt idx="6">
                  <c:v>#N/A</c:v>
                </c:pt>
                <c:pt idx="7">
                  <c:v>0.13</c:v>
                </c:pt>
                <c:pt idx="8">
                  <c:v>#N/A</c:v>
                </c:pt>
                <c:pt idx="9">
                  <c:v>0.21</c:v>
                </c:pt>
              </c:numCache>
            </c:numRef>
          </c:val>
          <c:extLst>
            <c:ext xmlns:c16="http://schemas.microsoft.com/office/drawing/2014/chart" uri="{C3380CC4-5D6E-409C-BE32-E72D297353CC}">
              <c16:uniqueId val="{00000005-BE76-4FF7-B139-C518D2AF89B1}"/>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1.48</c:v>
                </c:pt>
                <c:pt idx="2">
                  <c:v>#N/A</c:v>
                </c:pt>
                <c:pt idx="3">
                  <c:v>2.17</c:v>
                </c:pt>
                <c:pt idx="4">
                  <c:v>#N/A</c:v>
                </c:pt>
                <c:pt idx="5">
                  <c:v>2.06</c:v>
                </c:pt>
                <c:pt idx="6">
                  <c:v>#N/A</c:v>
                </c:pt>
                <c:pt idx="7">
                  <c:v>0.93</c:v>
                </c:pt>
                <c:pt idx="8">
                  <c:v>#N/A</c:v>
                </c:pt>
                <c:pt idx="9">
                  <c:v>1.08</c:v>
                </c:pt>
              </c:numCache>
            </c:numRef>
          </c:val>
          <c:extLst>
            <c:ext xmlns:c16="http://schemas.microsoft.com/office/drawing/2014/chart" uri="{C3380CC4-5D6E-409C-BE32-E72D297353CC}">
              <c16:uniqueId val="{00000006-BE76-4FF7-B139-C518D2AF89B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1.32</c:v>
                </c:pt>
                <c:pt idx="2">
                  <c:v>#N/A</c:v>
                </c:pt>
                <c:pt idx="3">
                  <c:v>0.93</c:v>
                </c:pt>
                <c:pt idx="4">
                  <c:v>#N/A</c:v>
                </c:pt>
                <c:pt idx="5">
                  <c:v>0.59</c:v>
                </c:pt>
                <c:pt idx="6">
                  <c:v>#N/A</c:v>
                </c:pt>
                <c:pt idx="7">
                  <c:v>1.34</c:v>
                </c:pt>
                <c:pt idx="8">
                  <c:v>#N/A</c:v>
                </c:pt>
                <c:pt idx="9">
                  <c:v>2.4</c:v>
                </c:pt>
              </c:numCache>
            </c:numRef>
          </c:val>
          <c:extLst>
            <c:ext xmlns:c16="http://schemas.microsoft.com/office/drawing/2014/chart" uri="{C3380CC4-5D6E-409C-BE32-E72D297353CC}">
              <c16:uniqueId val="{00000007-BE76-4FF7-B139-C518D2AF89B1}"/>
            </c:ext>
          </c:extLst>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0.36</c:v>
                </c:pt>
                <c:pt idx="2">
                  <c:v>#N/A</c:v>
                </c:pt>
                <c:pt idx="3">
                  <c:v>1.23</c:v>
                </c:pt>
                <c:pt idx="4">
                  <c:v>#N/A</c:v>
                </c:pt>
                <c:pt idx="5">
                  <c:v>1.08</c:v>
                </c:pt>
                <c:pt idx="6">
                  <c:v>#N/A</c:v>
                </c:pt>
                <c:pt idx="7">
                  <c:v>0.42</c:v>
                </c:pt>
                <c:pt idx="8">
                  <c:v>#N/A</c:v>
                </c:pt>
                <c:pt idx="9">
                  <c:v>4.66</c:v>
                </c:pt>
              </c:numCache>
            </c:numRef>
          </c:val>
          <c:extLst>
            <c:ext xmlns:c16="http://schemas.microsoft.com/office/drawing/2014/chart" uri="{C3380CC4-5D6E-409C-BE32-E72D297353CC}">
              <c16:uniqueId val="{00000008-BE76-4FF7-B139-C518D2AF89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8.52</c:v>
                </c:pt>
                <c:pt idx="2">
                  <c:v>#N/A</c:v>
                </c:pt>
                <c:pt idx="3">
                  <c:v>8.1300000000000008</c:v>
                </c:pt>
                <c:pt idx="4">
                  <c:v>#N/A</c:v>
                </c:pt>
                <c:pt idx="5">
                  <c:v>0.45</c:v>
                </c:pt>
                <c:pt idx="6">
                  <c:v>#N/A</c:v>
                </c:pt>
                <c:pt idx="7">
                  <c:v>2.56</c:v>
                </c:pt>
                <c:pt idx="8">
                  <c:v>#N/A</c:v>
                </c:pt>
                <c:pt idx="9">
                  <c:v>12.73</c:v>
                </c:pt>
              </c:numCache>
            </c:numRef>
          </c:val>
          <c:extLst>
            <c:ext xmlns:c16="http://schemas.microsoft.com/office/drawing/2014/chart" uri="{C3380CC4-5D6E-409C-BE32-E72D297353CC}">
              <c16:uniqueId val="{00000009-BE76-4FF7-B139-C518D2AF89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180</c:v>
                </c:pt>
                <c:pt idx="5">
                  <c:v>190</c:v>
                </c:pt>
                <c:pt idx="8">
                  <c:v>206</c:v>
                </c:pt>
                <c:pt idx="11">
                  <c:v>209</c:v>
                </c:pt>
                <c:pt idx="14">
                  <c:v>243</c:v>
                </c:pt>
              </c:numCache>
            </c:numRef>
          </c:val>
          <c:extLst>
            <c:ext xmlns:c16="http://schemas.microsoft.com/office/drawing/2014/chart" uri="{C3380CC4-5D6E-409C-BE32-E72D297353CC}">
              <c16:uniqueId val="{00000000-0DA1-4740-AA98-ECF7D4FA92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A1-4740-AA98-ECF7D4FA92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DA1-4740-AA98-ECF7D4FA92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A1-4740-AA98-ECF7D4FA92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c:v>
                </c:pt>
                <c:pt idx="3">
                  <c:v>0</c:v>
                </c:pt>
                <c:pt idx="6">
                  <c:v>5</c:v>
                </c:pt>
                <c:pt idx="9">
                  <c:v>4</c:v>
                </c:pt>
                <c:pt idx="12">
                  <c:v>4</c:v>
                </c:pt>
              </c:numCache>
            </c:numRef>
          </c:val>
          <c:extLst>
            <c:ext xmlns:c16="http://schemas.microsoft.com/office/drawing/2014/chart" uri="{C3380CC4-5D6E-409C-BE32-E72D297353CC}">
              <c16:uniqueId val="{00000004-0DA1-4740-AA98-ECF7D4FA92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A1-4740-AA98-ECF7D4FA92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A1-4740-AA98-ECF7D4FA92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227</c:v>
                </c:pt>
                <c:pt idx="3">
                  <c:v>248</c:v>
                </c:pt>
                <c:pt idx="6">
                  <c:v>252</c:v>
                </c:pt>
                <c:pt idx="9">
                  <c:v>254</c:v>
                </c:pt>
                <c:pt idx="12">
                  <c:v>282</c:v>
                </c:pt>
              </c:numCache>
            </c:numRef>
          </c:val>
          <c:extLst>
            <c:ext xmlns:c16="http://schemas.microsoft.com/office/drawing/2014/chart" uri="{C3380CC4-5D6E-409C-BE32-E72D297353CC}">
              <c16:uniqueId val="{00000007-0DA1-4740-AA98-ECF7D4FA92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c:v>
                </c:pt>
                <c:pt idx="2">
                  <c:v>#N/A</c:v>
                </c:pt>
                <c:pt idx="3">
                  <c:v>#N/A</c:v>
                </c:pt>
                <c:pt idx="4">
                  <c:v>58</c:v>
                </c:pt>
                <c:pt idx="5">
                  <c:v>#N/A</c:v>
                </c:pt>
                <c:pt idx="6">
                  <c:v>#N/A</c:v>
                </c:pt>
                <c:pt idx="7">
                  <c:v>51</c:v>
                </c:pt>
                <c:pt idx="8">
                  <c:v>#N/A</c:v>
                </c:pt>
                <c:pt idx="9">
                  <c:v>#N/A</c:v>
                </c:pt>
                <c:pt idx="10">
                  <c:v>49</c:v>
                </c:pt>
                <c:pt idx="11">
                  <c:v>#N/A</c:v>
                </c:pt>
                <c:pt idx="12">
                  <c:v>#N/A</c:v>
                </c:pt>
                <c:pt idx="13">
                  <c:v>43</c:v>
                </c:pt>
                <c:pt idx="14">
                  <c:v>#N/A</c:v>
                </c:pt>
              </c:numCache>
            </c:numRef>
          </c:val>
          <c:smooth val="0"/>
          <c:extLst>
            <c:ext xmlns:c16="http://schemas.microsoft.com/office/drawing/2014/chart" uri="{C3380CC4-5D6E-409C-BE32-E72D297353CC}">
              <c16:uniqueId val="{00000008-0DA1-4740-AA98-ECF7D4FA92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1585</c:v>
                </c:pt>
                <c:pt idx="5">
                  <c:v>1703</c:v>
                </c:pt>
                <c:pt idx="8">
                  <c:v>1858</c:v>
                </c:pt>
                <c:pt idx="11">
                  <c:v>2013</c:v>
                </c:pt>
                <c:pt idx="14">
                  <c:v>1956</c:v>
                </c:pt>
              </c:numCache>
            </c:numRef>
          </c:val>
          <c:extLst>
            <c:ext xmlns:c16="http://schemas.microsoft.com/office/drawing/2014/chart" uri="{C3380CC4-5D6E-409C-BE32-E72D297353CC}">
              <c16:uniqueId val="{00000000-43AC-493C-85D2-1F53914102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122</c:v>
                </c:pt>
                <c:pt idx="5">
                  <c:v>116</c:v>
                </c:pt>
                <c:pt idx="8">
                  <c:v>0</c:v>
                </c:pt>
                <c:pt idx="11">
                  <c:v>177</c:v>
                </c:pt>
                <c:pt idx="14">
                  <c:v>185</c:v>
                </c:pt>
              </c:numCache>
            </c:numRef>
          </c:val>
          <c:extLst>
            <c:ext xmlns:c16="http://schemas.microsoft.com/office/drawing/2014/chart" uri="{C3380CC4-5D6E-409C-BE32-E72D297353CC}">
              <c16:uniqueId val="{00000001-43AC-493C-85D2-1F53914102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1007</c:v>
                </c:pt>
                <c:pt idx="5">
                  <c:v>894</c:v>
                </c:pt>
                <c:pt idx="8">
                  <c:v>775</c:v>
                </c:pt>
                <c:pt idx="11">
                  <c:v>575</c:v>
                </c:pt>
                <c:pt idx="14">
                  <c:v>586</c:v>
                </c:pt>
              </c:numCache>
            </c:numRef>
          </c:val>
          <c:extLst>
            <c:ext xmlns:c16="http://schemas.microsoft.com/office/drawing/2014/chart" uri="{C3380CC4-5D6E-409C-BE32-E72D297353CC}">
              <c16:uniqueId val="{00000002-43AC-493C-85D2-1F53914102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AC-493C-85D2-1F53914102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AC-493C-85D2-1F53914102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AC-493C-85D2-1F53914102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66</c:v>
                </c:pt>
                <c:pt idx="3">
                  <c:v>67</c:v>
                </c:pt>
                <c:pt idx="6">
                  <c:v>150</c:v>
                </c:pt>
                <c:pt idx="9">
                  <c:v>154</c:v>
                </c:pt>
                <c:pt idx="12">
                  <c:v>140</c:v>
                </c:pt>
              </c:numCache>
            </c:numRef>
          </c:val>
          <c:extLst>
            <c:ext xmlns:c16="http://schemas.microsoft.com/office/drawing/2014/chart" uri="{C3380CC4-5D6E-409C-BE32-E72D297353CC}">
              <c16:uniqueId val="{00000006-43AC-493C-85D2-1F53914102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3AC-493C-85D2-1F53914102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53</c:v>
                </c:pt>
                <c:pt idx="3">
                  <c:v>35</c:v>
                </c:pt>
                <c:pt idx="6">
                  <c:v>34</c:v>
                </c:pt>
                <c:pt idx="9">
                  <c:v>26</c:v>
                </c:pt>
                <c:pt idx="12">
                  <c:v>35</c:v>
                </c:pt>
              </c:numCache>
            </c:numRef>
          </c:val>
          <c:extLst>
            <c:ext xmlns:c16="http://schemas.microsoft.com/office/drawing/2014/chart" uri="{C3380CC4-5D6E-409C-BE32-E72D297353CC}">
              <c16:uniqueId val="{00000008-43AC-493C-85D2-1F53914102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3AC-493C-85D2-1F53914102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2255</c:v>
                </c:pt>
                <c:pt idx="3">
                  <c:v>2545</c:v>
                </c:pt>
                <c:pt idx="6">
                  <c:v>2628</c:v>
                </c:pt>
                <c:pt idx="9">
                  <c:v>2672</c:v>
                </c:pt>
                <c:pt idx="12">
                  <c:v>2605</c:v>
                </c:pt>
              </c:numCache>
            </c:numRef>
          </c:val>
          <c:extLst>
            <c:ext xmlns:c16="http://schemas.microsoft.com/office/drawing/2014/chart" uri="{C3380CC4-5D6E-409C-BE32-E72D297353CC}">
              <c16:uniqueId val="{0000000A-43AC-493C-85D2-1F53914102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178</c:v>
                </c:pt>
                <c:pt idx="8">
                  <c:v>#N/A</c:v>
                </c:pt>
                <c:pt idx="9">
                  <c:v>#N/A</c:v>
                </c:pt>
                <c:pt idx="10">
                  <c:v>87</c:v>
                </c:pt>
                <c:pt idx="11">
                  <c:v>#N/A</c:v>
                </c:pt>
                <c:pt idx="12">
                  <c:v>#N/A</c:v>
                </c:pt>
                <c:pt idx="13">
                  <c:v>54</c:v>
                </c:pt>
                <c:pt idx="14">
                  <c:v>#N/A</c:v>
                </c:pt>
              </c:numCache>
            </c:numRef>
          </c:val>
          <c:smooth val="0"/>
          <c:extLst>
            <c:ext xmlns:c16="http://schemas.microsoft.com/office/drawing/2014/chart" uri="{C3380CC4-5D6E-409C-BE32-E72D297353CC}">
              <c16:uniqueId val="{0000000B-43AC-493C-85D2-1F53914102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359</c:v>
                </c:pt>
                <c:pt idx="1">
                  <c:v>223</c:v>
                </c:pt>
                <c:pt idx="2">
                  <c:v>231</c:v>
                </c:pt>
              </c:numCache>
            </c:numRef>
          </c:val>
          <c:extLst>
            <c:ext xmlns:c16="http://schemas.microsoft.com/office/drawing/2014/chart" uri="{C3380CC4-5D6E-409C-BE32-E72D297353CC}">
              <c16:uniqueId val="{00000000-3037-4E82-BA68-9080754D39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3037-4E82-BA68-9080754D39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413</c:v>
                </c:pt>
                <c:pt idx="1">
                  <c:v>349</c:v>
                </c:pt>
                <c:pt idx="2">
                  <c:v>352</c:v>
                </c:pt>
              </c:numCache>
            </c:numRef>
          </c:val>
          <c:extLst>
            <c:ext xmlns:c16="http://schemas.microsoft.com/office/drawing/2014/chart" uri="{C3380CC4-5D6E-409C-BE32-E72D297353CC}">
              <c16:uniqueId val="{00000002-3037-4E82-BA68-9080754D39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{975C807C-B477-4273-AA10-AC75010EB115}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E0D-4CA9-A80D-F9B687ACA4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{4DF89E2A-D82C-4360-8F53-BCA18551E1FF}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0D-4CA9-A80D-F9B687ACA4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{0C600BDE-2412-48B9-AE13-CD0E629E2A41}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0D-4CA9-A80D-F9B687ACA4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{E3C5A1A2-1421-4998-A614-56E73EB6A7EF}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0D-4CA9-A80D-F9B687ACA4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{4B1A7218-2F9E-416E-8E3B-300C2409EE47}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0D-4CA9-A80D-F9B687ACA44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{006DD4A2-5F20-4551-98A0-F61053CA1EF2}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E0D-4CA9-A80D-F9B687ACA443}"/>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{764FA8D0-2888-4E31-9E57-BB8FA5D1DEB3}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E0D-4CA9-A80D-F9B687ACA443}"/>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{340BC353-9C14-46B5-9719-FD5CFBA03677}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E0D-4CA9-A80D-F9B687ACA443}"/>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{8F2E1C11-3837-4639-94D8-0095C1A48E3E}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E0D-4CA9-A80D-F9B687ACA4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35.299999999999997</c:v>
                </c:pt>
                <c:pt idx="8">
                  <c:v>35.4</c:v>
                </c:pt>
                <c:pt idx="16">
                  <c:v>36.9</c:v>
                </c:pt>
                <c:pt idx="24">
                  <c:v>38.5</c:v>
                </c:pt>
                <c:pt idx="32">
                  <c:v>41.6</c:v>
                </c:pt>
              </c:numCache>
            </c:numRef>
          </c:xVal>
          <c:yVal>
            <c:numRef>
              <c:f>公会計指標分析・財政指標組合せ分析表!$BP$51:$DC$51</c:f>
              <c:numCache>
                <c:formatCode>#,##0.0;"▲ "#,##0.0</c:formatCode>
                <c:ptCount val="40"/>
                <c:pt idx="16">
                  <c:v>31.8</c:v>
                </c:pt>
                <c:pt idx="24">
                  <c:v>15.9</c:v>
                </c:pt>
                <c:pt idx="32">
                  <c:v>9.6</c:v>
                </c:pt>
              </c:numCache>
            </c:numRef>
          </c:yVal>
          <c:smooth val="0"/>
          <c:extLst>
            <c:ext xmlns:c16="http://schemas.microsoft.com/office/drawing/2014/chart" uri="{C3380CC4-5D6E-409C-BE32-E72D297353CC}">
              <c16:uniqueId val="{00000009-7E0D-4CA9-A80D-F9B687ACA4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{EE60A063-EBB6-45FB-9E4A-59D9027819A3}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E0D-4CA9-A80D-F9B687ACA4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{FB87DAB2-A463-4381-86E8-E209F19E3712}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0D-4CA9-A80D-F9B687ACA4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{21EFC978-601E-42F1-A8DB-6AA3189651C1}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0D-4CA9-A80D-F9B687ACA4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{E3CD843F-D7F2-4ECB-85C0-3D8901410F9F}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0D-4CA9-A80D-F9B687ACA4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{00958E6A-AF90-4CE9-8E7D-9185B989DA28}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0D-4CA9-A80D-F9B687ACA443}"/>
                </c:ext>
              </c:extLst>
            </c:dLbl>
            <c:dLbl>
              <c:idx val="8"/>
              <c:layout>
                <c:manualLayout>
                  <c:x val="-3.2931145801268172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{4A783164-D610-40B5-8C53-02ECF5F1B443}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E0D-4CA9-A80D-F9B687ACA443}"/>
                </c:ext>
              </c:extLst>
            </c:dLbl>
            <c:dLbl>
              <c:idx val="16"/>
              <c:layout>
                <c:manualLayout>
                  <c:x val="-3.135925513787643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{DF0C4BEA-B6A4-4AB8-8699-9559FBB55AC6}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E0D-4CA9-A80D-F9B687ACA443}"/>
                </c:ext>
              </c:extLst>
            </c:dLbl>
            <c:dLbl>
              <c:idx val="24"/>
              <c:layout>
                <c:manualLayout>
                  <c:x val="-3.858485573989817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{4A1E7C9F-C397-494C-9958-CEEA0897B119}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E0D-4CA9-A80D-F9B687ACA443}"/>
                </c:ext>
              </c:extLst>
            </c:dLbl>
            <c:dLbl>
              <c:idx val="32"/>
              <c:layout>
                <c:manualLayout>
                  <c:x val="-2.557609537990828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{DE62091C-B27C-4202-AA09-EA38573C06D1}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E0D-4CA9-A80D-F9B687ACA4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E0D-4CA9-A80D-F9B687ACA443}"/>
            </c:ext>
          </c:extLst>
        </c:ser>
        <c:dLbls>
          <c:showLegendKey val="0"/>
          <c:showVal val="1"/>
          <c:showCatName val="0"/>
          <c:showSerName val="0"/>
          <c:showPercent val="0"/>
          <c:showBubbleSize val="0"/>
        </c:dLbls>
        <c:axId val="46179840"/>
        <c:axId val="46181760"/>
      </c:scatterChart>
      <c:valAx>
        <c:axId val="46179840"/>
        <c:scaling>
          <c:orientation val="minMax"/>
          <c:max val="65"/>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{389CC4A8-FD5A-4569-98A9-EEAD81AF1857}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BF8-44B5-86DB-95EA5C9D89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{4C95A55A-1D07-4B2F-B222-EC6CF159A388}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F8-44B5-86DB-95EA5C9D89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{20E1E923-3C12-4A2B-9800-ADF9DEA00FF9}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F8-44B5-86DB-95EA5C9D89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{4F358B01-AEF6-4AAC-9366-61562FA0A1ED}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F8-44B5-86DB-95EA5C9D89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{A25F2FE1-D152-41E8-85AA-0FE95DC3151F}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F8-44B5-86DB-95EA5C9D897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{2D679682-C897-4A17-9A30-53038E0F7231}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BF8-44B5-86DB-95EA5C9D897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{1E91D598-FCE6-47E3-8B33-5CAB2CEE8211}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BF8-44B5-86DB-95EA5C9D897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{2F71CB16-70BB-4687-AF63-94F027F503BD}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BF8-44B5-86DB-95EA5C9D897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{A2298CA0-6B8A-4F2A-85F6-1CE013976F14}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BF8-44B5-86DB-95EA5C9D89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9.3000000000000007</c:v>
                </c:pt>
                <c:pt idx="16">
                  <c:v>9.3000000000000007</c:v>
                </c:pt>
                <c:pt idx="24">
                  <c:v>9.3000000000000007</c:v>
                </c:pt>
                <c:pt idx="32">
                  <c:v>8.6</c:v>
                </c:pt>
              </c:numCache>
            </c:numRef>
          </c:xVal>
          <c:yVal>
            <c:numRef>
              <c:f>公会計指標分析・財政指標組合せ分析表!$BP$73:$DC$73</c:f>
              <c:numCache>
                <c:formatCode>#,##0.0;"▲ "#,##0.0</c:formatCode>
                <c:ptCount val="40"/>
                <c:pt idx="16">
                  <c:v>31.8</c:v>
                </c:pt>
                <c:pt idx="24">
                  <c:v>15.9</c:v>
                </c:pt>
                <c:pt idx="32">
                  <c:v>9.6</c:v>
                </c:pt>
              </c:numCache>
            </c:numRef>
          </c:yVal>
          <c:smooth val="0"/>
          <c:extLst>
            <c:ext xmlns:c16="http://schemas.microsoft.com/office/drawing/2014/chart" uri="{C3380CC4-5D6E-409C-BE32-E72D297353CC}">
              <c16:uniqueId val="{00000009-7BF8-44B5-86DB-95EA5C9D89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{DAD501CD-93E6-42E6-B174-3739C71DE219}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BF8-44B5-86DB-95EA5C9D89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{02F9A84B-1835-4CFF-81DE-DAAA8D8CBA0D}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F8-44B5-86DB-95EA5C9D89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{8735587B-7B65-4A68-83FB-1B6D3A122228}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F8-44B5-86DB-95EA5C9D89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{32EB1702-36F4-47D4-8AAB-67697A9461DD}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F8-44B5-86DB-95EA5C9D89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{7C6DEBF2-B1DC-4E5E-8EDA-C30C88771C0F}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F8-44B5-86DB-95EA5C9D897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{6667550B-84B0-403C-B23B-9E815518F3F1}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BF8-44B5-86DB-95EA5C9D897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{853CEBF5-62B1-4C94-ABA5-01B4F23ACAAD}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BF8-44B5-86DB-95EA5C9D897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{9A05A2C5-080E-4BCB-BD7D-70E34ED26260}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BF8-44B5-86DB-95EA5C9D897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{3E883B9A-EEC2-46EE-8A05-FFF1D3F2F0F1}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BF8-44B5-86DB-95EA5C9D89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BF8-44B5-86DB-95EA5C9D8973}"/>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元利償還金は普通建設事業費に係る償還金の増加により年々増加している。一方で算入公債費も増加しているため、対前年比で実質公債費比率の分子は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百万の減少となった。今後も事業収益の確保や、事業優先化・見直し・検討を図り、地方債の新規発行を伴う普通建設事業を抑制し、健全な財政運営に努める。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前年度から地方債残高が減少し、財政調整基金等の充当可能基金も増加したことから、将来負担比率の分子は対前年比で</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百万円の減少となった。今後も将来負担の軽減のため、計画的な基金積立て、新規地方債借入の縮減に努める。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北大東ふるさと応援基金、船舶整備基金への積立てにより増加している。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積極的な積み立て、取崩しの抑制に努め基金残高の増加を図る。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・港湾業務事業特別会計基金：クレーン等の故障や地方債の繰上償還、その他財源の不足が生じた際の財源に充てる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・船舶整備基金：船舶だいとうの老朽化対策や、船舶の新規整備等に備える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・国民健康保険基金：高額療養費の給付等に充てる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・村営住宅整備基金：村営住宅整備促進を図る資金に充てる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・北大東ふるさと応援基金：主に「教育・文化の推進」、「保険・医療・介護・福祉の向上」、「産業振興」、「生活環境向上」にかかる事業に充てる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・船舶整備基金の定期積立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・大口のふるさと納税があったため北大東ふるさと応援基金の増に繋がった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・クレーン購入のため、今後も積立予定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・船舶購入のため、今後も積立予定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・村営住宅修繕や更新のため、今後も積立予定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積極的な積み立て、取崩しの抑制に努め基金残高の増加を図る。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本村では普通建設事業費にかかる元利償還金増加に伴い、公債費が毎年増加している。今後も公債費の負担が大きくなることが予想されるため、当該基金への積立金財源確保に努めていく。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F84B762-043D-4CA0-B0B3-7FE2E2D404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9F66420-AB36-4A5B-95AF-626350D453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C905A80-4FD7-4306-BDD9-5351F33C181B}"/>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16CECE6-3606-43DC-885E-9E9F7277A8E5}"/>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131547C2-CD23-4422-98A5-8C8239EAC5CF}"/>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A487D526-75C1-4BB9-8FBD-31ABC88B8C6C}"/>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1DA89726-FC25-456B-97EE-3614D366FE5B}"/>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77FD5C3B-9EAD-4516-9C53-53C047D8FA2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66D51664-1DC9-4EAF-8F6E-203BE7C25BC3}"/>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DC322998-A62F-4C9A-B579-03CA74722126}"/>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A780FE0E-D304-4F7F-8B7D-A355C29B6FF4}"/>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6CBFA63-65F7-4BCA-9DB1-CBA5F44EAF1E}"/>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1A4D7208-AF5B-4A37-89D0-D2C7283C498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E7BF868C-D781-462D-87D6-3C3FE2C1A263}"/>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761EE845-5771-40A1-BFB9-ACAE9699B5D6}"/>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B6DE584-3EAF-4086-886A-D9C1D554E48E}"/>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5690A3E-D7EC-44FE-94F7-2C8452EB4D4A}"/>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7D28586C-6397-4F35-A808-DF517B0E1F47}"/>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E5FED79D-2769-48B4-91E2-0FC5BFACF043}"/>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FD43D177-764A-421C-8277-D927C699D12C}"/>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8A6DF160-7979-4132-9EB2-66C5BB315724}"/>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9CAF2237-7B87-4CB1-8640-1ED2334CFD9E}"/>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229D3519-B563-48B8-98CE-3069D707CCB6}"/>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5208EEF4-6C41-4E71-9411-D284B90BD2E3}"/>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5DB9868E-C825-4B1B-B1E5-B55D24BC4ADF}"/>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25BFE891-08B5-42C7-961C-6574BB0907C3}"/>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6DE11B81-B734-4FE1-B77E-7D26F6DBEAF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377657D1-205F-4F72-B989-4DA3D588145F}"/>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580A577A-29B2-48F7-BA65-60AF0923C4DA}"/>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C492C8BA-9408-4836-8E51-9085E522A18C}"/>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4499A151-80CD-4D88-91D4-C2152B0BB4A3}"/>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693CD443-D9A8-4F94-9033-FA4F5611049B}"/>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4F13B2E8-1530-4784-9E07-A2F25CD6BED2}"/>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5D435E2E-D3E4-4777-8412-F4A18F32430F}"/>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5AC1FD5A-CD65-4E98-BDE7-FF29142E899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C1C441ED-181E-4858-A709-62572FC78E88}"/>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57DDF604-9B6D-41E0-95D1-1B7C5D6DEF4E}"/>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11B31BDD-43E4-4515-AB04-3040FCB126C4}"/>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28C6ED41-A4F6-495C-94CE-E969CB8181B4}"/>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9704B5E-6C24-4CF8-A99C-43263ED9CF58}"/>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7C7D36F5-1426-4390-A2FC-8D667249DEAD}"/>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BC4D589A-C61B-4F58-A807-12CA57AB1B2E}"/>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8FAC969A-B9AD-483F-9A2D-2F89E9FDEB9C}"/>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C6F8EA1D-D4D3-415D-B6AF-7968D9B31D41}"/>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B96A419E-0D3D-41E3-8613-87842B411DAC}"/>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5BA4E295-2965-4D44-ACF6-D4D1E2E6279D}"/>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3DC94E04-A36C-4371-A678-86B266306B18}"/>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928D3730-D98A-4776-B7FC-65D61088C1A3}"/>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A8497-373C-4D79-B5EE-6571C993E73A}"/>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46A8DE78-5AF8-4DA0-B57A-D62ECCE9716E}"/>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1C03A2D7-AB6D-43B9-9D2C-D236DB67A46E}"/>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本村の有形固定資産は整備後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年未満の資産が多いため、有形固定資産減価償却率は全国、沖縄県内の平均を下回っている。さらに、令和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年度には認定こども園や共同住宅等の公共施設の建設が完了したため、令和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年度の有形固定資産減価償却率の横ばいまたは低下が見込まれる。公共施設等総合管理計画などの計画に沿った施設の維持管理に努めていく。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EA7B630C-F3C3-45BF-9745-9E4D26ACDB1F}"/>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B9E10073-9BC2-44AA-8253-38975098F6B2}"/>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82AE4BE1-78D0-4192-9260-DE6ACFABE208}"/>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6" name="直線コネクタ 55">
          <a:extLst>
            <a:ext uri="{FF2B5EF4-FFF2-40B4-BE49-F238E27FC236}">
              <a16:creationId xmlns:a16="http://schemas.microsoft.com/office/drawing/2014/main" id="{56CEB2A2-2C1E-4773-96BE-EEC1FA8F608C}"/>
            </a:ext>
          </a:extLst>
        </xdr:cNvPr>
        <xdr:cNvCxnSpPr/>
      </xdr:nvCxnSpPr>
      <xdr:spPr>
        <a:xfrm>
          <a:off x="1127125" y="66916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7" name="テキスト ボックス 56">
          <a:extLst>
            <a:ext uri="{FF2B5EF4-FFF2-40B4-BE49-F238E27FC236}">
              <a16:creationId xmlns:a16="http://schemas.microsoft.com/office/drawing/2014/main" id="{0F66680B-D5E3-4C33-A8DF-C3066B3F6C59}"/>
            </a:ext>
          </a:extLst>
        </xdr:cNvPr>
        <xdr:cNvSpPr txBox="1"/>
      </xdr:nvSpPr>
      <xdr:spPr>
        <a:xfrm>
          <a:off x="772811" y="66016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a:extLst>
            <a:ext uri="{FF2B5EF4-FFF2-40B4-BE49-F238E27FC236}">
              <a16:creationId xmlns:a16="http://schemas.microsoft.com/office/drawing/2014/main" id="{B149CD1B-72AF-4A89-A23E-A388ED47BB59}"/>
            </a:ext>
          </a:extLst>
        </xdr:cNvPr>
        <xdr:cNvCxnSpPr/>
      </xdr:nvCxnSpPr>
      <xdr:spPr>
        <a:xfrm>
          <a:off x="1127125" y="64293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a:extLst>
            <a:ext uri="{FF2B5EF4-FFF2-40B4-BE49-F238E27FC236}">
              <a16:creationId xmlns:a16="http://schemas.microsoft.com/office/drawing/2014/main" id="{A5BF011D-D7FD-4EF5-A438-75B2D272FDFB}"/>
            </a:ext>
          </a:extLst>
        </xdr:cNvPr>
        <xdr:cNvSpPr txBox="1"/>
      </xdr:nvSpPr>
      <xdr:spPr>
        <a:xfrm>
          <a:off x="772811" y="6335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0" name="直線コネクタ 59">
          <a:extLst>
            <a:ext uri="{FF2B5EF4-FFF2-40B4-BE49-F238E27FC236}">
              <a16:creationId xmlns:a16="http://schemas.microsoft.com/office/drawing/2014/main" id="{ECEC7CB5-F913-4403-A9ED-BD7AA751307E}"/>
            </a:ext>
          </a:extLst>
        </xdr:cNvPr>
        <xdr:cNvCxnSpPr/>
      </xdr:nvCxnSpPr>
      <xdr:spPr>
        <a:xfrm>
          <a:off x="1127125" y="61633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1" name="テキスト ボックス 60">
          <a:extLst>
            <a:ext uri="{FF2B5EF4-FFF2-40B4-BE49-F238E27FC236}">
              <a16:creationId xmlns:a16="http://schemas.microsoft.com/office/drawing/2014/main" id="{E0D9F479-1913-46B5-B25C-C9D3FD8A990F}"/>
            </a:ext>
          </a:extLst>
        </xdr:cNvPr>
        <xdr:cNvSpPr txBox="1"/>
      </xdr:nvSpPr>
      <xdr:spPr>
        <a:xfrm>
          <a:off x="772811" y="60733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8C655F13-34C7-4AC0-8EB8-04CA05543CC8}"/>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8323031F-BF29-44AA-9E73-3CAF1AB9EDE9}"/>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4" name="直線コネクタ 63">
          <a:extLst>
            <a:ext uri="{FF2B5EF4-FFF2-40B4-BE49-F238E27FC236}">
              <a16:creationId xmlns:a16="http://schemas.microsoft.com/office/drawing/2014/main" id="{512FAB0B-9836-4D57-98CE-30C102AEBE26}"/>
            </a:ext>
          </a:extLst>
        </xdr:cNvPr>
        <xdr:cNvCxnSpPr/>
      </xdr:nvCxnSpPr>
      <xdr:spPr>
        <a:xfrm>
          <a:off x="1127125" y="563499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5" name="テキスト ボックス 64">
          <a:extLst>
            <a:ext uri="{FF2B5EF4-FFF2-40B4-BE49-F238E27FC236}">
              <a16:creationId xmlns:a16="http://schemas.microsoft.com/office/drawing/2014/main" id="{58471650-7102-4714-BB7D-150A394ABD71}"/>
            </a:ext>
          </a:extLst>
        </xdr:cNvPr>
        <xdr:cNvSpPr txBox="1"/>
      </xdr:nvSpPr>
      <xdr:spPr>
        <a:xfrm>
          <a:off x="772811" y="554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B05F212D-6585-4F69-91F6-FBEE516D83E0}"/>
            </a:ext>
          </a:extLst>
        </xdr:cNvPr>
        <xdr:cNvCxnSpPr/>
      </xdr:nvCxnSpPr>
      <xdr:spPr>
        <a:xfrm>
          <a:off x="1127125" y="53727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B4841DCF-4DCB-4EA1-9CFE-BEA241095D89}"/>
            </a:ext>
          </a:extLst>
        </xdr:cNvPr>
        <xdr:cNvSpPr txBox="1"/>
      </xdr:nvSpPr>
      <xdr:spPr>
        <a:xfrm>
          <a:off x="772811" y="52827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8" name="直線コネクタ 67">
          <a:extLst>
            <a:ext uri="{FF2B5EF4-FFF2-40B4-BE49-F238E27FC236}">
              <a16:creationId xmlns:a16="http://schemas.microsoft.com/office/drawing/2014/main" id="{6E1A7CCC-5E34-4DFE-BAB3-23FF29F2EB45}"/>
            </a:ext>
          </a:extLst>
        </xdr:cNvPr>
        <xdr:cNvCxnSpPr/>
      </xdr:nvCxnSpPr>
      <xdr:spPr>
        <a:xfrm>
          <a:off x="1127125" y="511048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9" name="テキスト ボックス 68">
          <a:extLst>
            <a:ext uri="{FF2B5EF4-FFF2-40B4-BE49-F238E27FC236}">
              <a16:creationId xmlns:a16="http://schemas.microsoft.com/office/drawing/2014/main" id="{365972E6-E4F8-4097-B6A1-AD22D3E77B1B}"/>
            </a:ext>
          </a:extLst>
        </xdr:cNvPr>
        <xdr:cNvSpPr txBox="1"/>
      </xdr:nvSpPr>
      <xdr:spPr>
        <a:xfrm>
          <a:off x="772811" y="50166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82889666-918F-419B-B058-E4D99F94B1AC}"/>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2EAD27D2-914A-4D43-94A3-96ADA93037BF}"/>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87F58EB-62C2-433F-BBF7-36BF4B987E46}"/>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135255</xdr:rowOff>
    </xdr:from>
    <xdr:to>
      <xdr:col>23</xdr:col>
      <xdr:colOff>85090</xdr:colOff>
      <xdr:row>34</xdr:row>
      <xdr:rowOff>57785</xdr:rowOff>
    </xdr:to>
    <xdr:cxnSp macro="">
      <xdr:nvCxnSpPr>
        <xdr:cNvPr id="73" name="直線コネクタ 72">
          <a:extLst>
            <a:ext uri="{FF2B5EF4-FFF2-40B4-BE49-F238E27FC236}">
              <a16:creationId xmlns:a16="http://schemas.microsoft.com/office/drawing/2014/main" id="{692F1300-0923-4CEE-87ED-16E58379615D}"/>
            </a:ext>
          </a:extLst>
        </xdr:cNvPr>
        <xdr:cNvCxnSpPr/>
      </xdr:nvCxnSpPr>
      <xdr:spPr>
        <a:xfrm flipV="1">
          <a:off x="4206240" y="5415915"/>
          <a:ext cx="1270" cy="1096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4" name="有形固定資産減価償却率最小値テキスト">
          <a:extLst>
            <a:ext uri="{FF2B5EF4-FFF2-40B4-BE49-F238E27FC236}">
              <a16:creationId xmlns:a16="http://schemas.microsoft.com/office/drawing/2014/main" id="{9CF3B43E-B483-48AF-A560-683650CD4124}"/>
            </a:ext>
          </a:extLst>
        </xdr:cNvPr>
        <xdr:cNvSpPr txBox="1"/>
      </xdr:nvSpPr>
      <xdr:spPr>
        <a:xfrm>
          <a:off x="4258945"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5" name="直線コネクタ 74">
          <a:extLst>
            <a:ext uri="{FF2B5EF4-FFF2-40B4-BE49-F238E27FC236}">
              <a16:creationId xmlns:a16="http://schemas.microsoft.com/office/drawing/2014/main" id="{F57408F9-9D8C-4EC8-8F0D-81CCBA562ECB}"/>
            </a:ext>
          </a:extLst>
        </xdr:cNvPr>
        <xdr:cNvCxnSpPr/>
      </xdr:nvCxnSpPr>
      <xdr:spPr>
        <a:xfrm>
          <a:off x="4119245" y="65119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81932</xdr:rowOff>
    </xdr:from>
    <xdr:ext cx="405111" cy="259045"/>
    <xdr:sp macro="" textlink="">
      <xdr:nvSpPr>
        <xdr:cNvPr id="76" name="有形固定資産減価償却率最大値テキスト">
          <a:extLst>
            <a:ext uri="{FF2B5EF4-FFF2-40B4-BE49-F238E27FC236}">
              <a16:creationId xmlns:a16="http://schemas.microsoft.com/office/drawing/2014/main" id="{848CC6A8-1A32-41B3-B73F-74CA43F12AB9}"/>
            </a:ext>
          </a:extLst>
        </xdr:cNvPr>
        <xdr:cNvSpPr txBox="1"/>
      </xdr:nvSpPr>
      <xdr:spPr>
        <a:xfrm>
          <a:off x="4258945"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135255</xdr:rowOff>
    </xdr:from>
    <xdr:to>
      <xdr:col>23</xdr:col>
      <xdr:colOff>174625</xdr:colOff>
      <xdr:row>27</xdr:row>
      <xdr:rowOff>135255</xdr:rowOff>
    </xdr:to>
    <xdr:cxnSp macro="">
      <xdr:nvCxnSpPr>
        <xdr:cNvPr id="77" name="直線コネクタ 76">
          <a:extLst>
            <a:ext uri="{FF2B5EF4-FFF2-40B4-BE49-F238E27FC236}">
              <a16:creationId xmlns:a16="http://schemas.microsoft.com/office/drawing/2014/main" id="{9F6A7B93-1E51-43B1-865C-80E174021DF3}"/>
            </a:ext>
          </a:extLst>
        </xdr:cNvPr>
        <xdr:cNvCxnSpPr/>
      </xdr:nvCxnSpPr>
      <xdr:spPr>
        <a:xfrm>
          <a:off x="4119245" y="54159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107173</xdr:rowOff>
    </xdr:from>
    <xdr:ext cx="405111" cy="259045"/>
    <xdr:sp macro="" textlink="">
      <xdr:nvSpPr>
        <xdr:cNvPr id="78" name="有形固定資産減価償却率平均値テキスト">
          <a:extLst>
            <a:ext uri="{FF2B5EF4-FFF2-40B4-BE49-F238E27FC236}">
              <a16:creationId xmlns:a16="http://schemas.microsoft.com/office/drawing/2014/main" id="{AF7C340A-3CA3-4CFB-BD64-81F653693E1F}"/>
            </a:ext>
          </a:extLst>
        </xdr:cNvPr>
        <xdr:cNvSpPr txBox="1"/>
      </xdr:nvSpPr>
      <xdr:spPr>
        <a:xfrm>
          <a:off x="4258945" y="589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128746</xdr:rowOff>
    </xdr:from>
    <xdr:to>
      <xdr:col>23</xdr:col>
      <xdr:colOff>136525</xdr:colOff>
      <xdr:row>31</xdr:row>
      <xdr:rowOff>58896</xdr:rowOff>
    </xdr:to>
    <xdr:sp macro="" textlink="">
      <xdr:nvSpPr>
        <xdr:cNvPr id="79" name="フローチャート: 判断 78">
          <a:extLst>
            <a:ext uri="{FF2B5EF4-FFF2-40B4-BE49-F238E27FC236}">
              <a16:creationId xmlns:a16="http://schemas.microsoft.com/office/drawing/2014/main" id="{3F1CBB29-6551-4348-ACBE-A2CB5A6C60E5}"/>
            </a:ext>
          </a:extLst>
        </xdr:cNvPr>
        <xdr:cNvSpPr/>
      </xdr:nvSpPr>
      <xdr:spPr>
        <a:xfrm>
          <a:off x="4157345" y="5912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115253</xdr:rowOff>
    </xdr:from>
    <xdr:to>
      <xdr:col>19</xdr:col>
      <xdr:colOff>187325</xdr:colOff>
      <xdr:row>31</xdr:row>
      <xdr:rowOff>45403</xdr:rowOff>
    </xdr:to>
    <xdr:sp macro="" textlink="">
      <xdr:nvSpPr>
        <xdr:cNvPr id="80" name="フローチャート: 判断 79">
          <a:extLst>
            <a:ext uri="{FF2B5EF4-FFF2-40B4-BE49-F238E27FC236}">
              <a16:creationId xmlns:a16="http://schemas.microsoft.com/office/drawing/2014/main" id="{74980BC8-828C-4AA8-BDB6-8929AB2A2360}"/>
            </a:ext>
          </a:extLst>
        </xdr:cNvPr>
        <xdr:cNvSpPr/>
      </xdr:nvSpPr>
      <xdr:spPr>
        <a:xfrm>
          <a:off x="3537585" y="58988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1" name="フローチャート: 判断 80">
          <a:extLst>
            <a:ext uri="{FF2B5EF4-FFF2-40B4-BE49-F238E27FC236}">
              <a16:creationId xmlns:a16="http://schemas.microsoft.com/office/drawing/2014/main" id="{34ED3D24-D6F4-4BE7-A327-BFBC6038D08A}"/>
            </a:ext>
          </a:extLst>
        </xdr:cNvPr>
        <xdr:cNvSpPr/>
      </xdr:nvSpPr>
      <xdr:spPr>
        <a:xfrm>
          <a:off x="2867025" y="58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170656</xdr:rowOff>
    </xdr:from>
    <xdr:to>
      <xdr:col>11</xdr:col>
      <xdr:colOff>187325</xdr:colOff>
      <xdr:row>30</xdr:row>
      <xdr:rowOff>100806</xdr:rowOff>
    </xdr:to>
    <xdr:sp macro="" textlink="">
      <xdr:nvSpPr>
        <xdr:cNvPr id="82" name="フローチャート: 判断 81">
          <a:extLst>
            <a:ext uri="{FF2B5EF4-FFF2-40B4-BE49-F238E27FC236}">
              <a16:creationId xmlns:a16="http://schemas.microsoft.com/office/drawing/2014/main" id="{19A59029-1DFD-481D-8E88-900E4D4571C1}"/>
            </a:ext>
          </a:extLst>
        </xdr:cNvPr>
        <xdr:cNvSpPr/>
      </xdr:nvSpPr>
      <xdr:spPr>
        <a:xfrm>
          <a:off x="2196465" y="5786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124778</xdr:rowOff>
    </xdr:from>
    <xdr:to>
      <xdr:col>7</xdr:col>
      <xdr:colOff>187325</xdr:colOff>
      <xdr:row>30</xdr:row>
      <xdr:rowOff>54928</xdr:rowOff>
    </xdr:to>
    <xdr:sp macro="" textlink="">
      <xdr:nvSpPr>
        <xdr:cNvPr id="83" name="フローチャート: 判断 82">
          <a:extLst>
            <a:ext uri="{FF2B5EF4-FFF2-40B4-BE49-F238E27FC236}">
              <a16:creationId xmlns:a16="http://schemas.microsoft.com/office/drawing/2014/main" id="{6A620E4D-6D36-4E7B-AA8B-C4925FC18FB2}"/>
            </a:ext>
          </a:extLst>
        </xdr:cNvPr>
        <xdr:cNvSpPr/>
      </xdr:nvSpPr>
      <xdr:spPr>
        <a:xfrm>
          <a:off x="1525905" y="5740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B089498-EE7F-43BD-9529-C4EAA6D2BA86}"/>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73B6A3C-BB93-4116-9080-3FDBA89C2281}"/>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1EBD5E1-0F62-417E-9DBA-D7E7B877963B}"/>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B49CA61-429B-4CED-8967-9BBAB5C0EA92}"/>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99161A9-4E39-4CC8-B0B0-A4F0A8524238}"/>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84455</xdr:rowOff>
    </xdr:from>
    <xdr:to>
      <xdr:col>23</xdr:col>
      <xdr:colOff>136525</xdr:colOff>
      <xdr:row>28</xdr:row>
      <xdr:rowOff>14605</xdr:rowOff>
    </xdr:to>
    <xdr:sp macro="" textlink="">
      <xdr:nvSpPr>
        <xdr:cNvPr id="89" name="楕円 88">
          <a:extLst>
            <a:ext uri="{FF2B5EF4-FFF2-40B4-BE49-F238E27FC236}">
              <a16:creationId xmlns:a16="http://schemas.microsoft.com/office/drawing/2014/main" id="{301E691F-EAAB-4A5B-A47F-A7918E4F9AE3}"/>
            </a:ext>
          </a:extLst>
        </xdr:cNvPr>
        <xdr:cNvSpPr/>
      </xdr:nvSpPr>
      <xdr:spPr>
        <a:xfrm>
          <a:off x="4157345" y="536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37482</xdr:rowOff>
    </xdr:from>
    <xdr:ext cx="405111" cy="259045"/>
    <xdr:sp macro="" textlink="">
      <xdr:nvSpPr>
        <xdr:cNvPr id="90" name="有形固定資産減価償却率該当値テキスト">
          <a:extLst>
            <a:ext uri="{FF2B5EF4-FFF2-40B4-BE49-F238E27FC236}">
              <a16:creationId xmlns:a16="http://schemas.microsoft.com/office/drawing/2014/main" id="{8F1300C2-7496-4935-8941-3EA620BF9B91}"/>
            </a:ext>
          </a:extLst>
        </xdr:cNvPr>
        <xdr:cNvSpPr txBox="1"/>
      </xdr:nvSpPr>
      <xdr:spPr>
        <a:xfrm>
          <a:off x="4258945" y="531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794</xdr:rowOff>
    </xdr:from>
    <xdr:to>
      <xdr:col>19</xdr:col>
      <xdr:colOff>187325</xdr:colOff>
      <xdr:row>27</xdr:row>
      <xdr:rowOff>102394</xdr:rowOff>
    </xdr:to>
    <xdr:sp macro="" textlink="">
      <xdr:nvSpPr>
        <xdr:cNvPr id="91" name="楕円 90">
          <a:extLst>
            <a:ext uri="{FF2B5EF4-FFF2-40B4-BE49-F238E27FC236}">
              <a16:creationId xmlns:a16="http://schemas.microsoft.com/office/drawing/2014/main" id="{8A28F2A8-2DAB-4255-B318-94814D032B2D}"/>
            </a:ext>
          </a:extLst>
        </xdr:cNvPr>
        <xdr:cNvSpPr/>
      </xdr:nvSpPr>
      <xdr:spPr>
        <a:xfrm>
          <a:off x="3537585" y="5281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51594</xdr:rowOff>
    </xdr:from>
    <xdr:to>
      <xdr:col>23</xdr:col>
      <xdr:colOff>85725</xdr:colOff>
      <xdr:row>27</xdr:row>
      <xdr:rowOff>135255</xdr:rowOff>
    </xdr:to>
    <xdr:cxnSp macro="">
      <xdr:nvCxnSpPr>
        <xdr:cNvPr id="92" name="直線コネクタ 91">
          <a:extLst>
            <a:ext uri="{FF2B5EF4-FFF2-40B4-BE49-F238E27FC236}">
              <a16:creationId xmlns:a16="http://schemas.microsoft.com/office/drawing/2014/main" id="{AD0EB35C-9797-440A-B5C1-DE7A1889810A}"/>
            </a:ext>
          </a:extLst>
        </xdr:cNvPr>
        <xdr:cNvCxnSpPr/>
      </xdr:nvCxnSpPr>
      <xdr:spPr>
        <a:xfrm>
          <a:off x="3588385" y="5332254"/>
          <a:ext cx="619760" cy="8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129064</xdr:rowOff>
    </xdr:from>
    <xdr:to>
      <xdr:col>15</xdr:col>
      <xdr:colOff>187325</xdr:colOff>
      <xdr:row>27</xdr:row>
      <xdr:rowOff>59214</xdr:rowOff>
    </xdr:to>
    <xdr:sp macro="" textlink="">
      <xdr:nvSpPr>
        <xdr:cNvPr id="93" name="楕円 92">
          <a:extLst>
            <a:ext uri="{FF2B5EF4-FFF2-40B4-BE49-F238E27FC236}">
              <a16:creationId xmlns:a16="http://schemas.microsoft.com/office/drawing/2014/main" id="{688674F6-79EA-48EB-8EAD-6467816367F4}"/>
            </a:ext>
          </a:extLst>
        </xdr:cNvPr>
        <xdr:cNvSpPr/>
      </xdr:nvSpPr>
      <xdr:spPr>
        <a:xfrm>
          <a:off x="2867025" y="52420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8414</xdr:rowOff>
    </xdr:from>
    <xdr:to>
      <xdr:col>19</xdr:col>
      <xdr:colOff>136525</xdr:colOff>
      <xdr:row>27</xdr:row>
      <xdr:rowOff>51594</xdr:rowOff>
    </xdr:to>
    <xdr:cxnSp macro="">
      <xdr:nvCxnSpPr>
        <xdr:cNvPr id="94" name="直線コネクタ 93">
          <a:extLst>
            <a:ext uri="{FF2B5EF4-FFF2-40B4-BE49-F238E27FC236}">
              <a16:creationId xmlns:a16="http://schemas.microsoft.com/office/drawing/2014/main" id="{BD88CBA1-E02D-4C2E-BCA2-C3B2D5D5F6F8}"/>
            </a:ext>
          </a:extLst>
        </xdr:cNvPr>
        <xdr:cNvCxnSpPr/>
      </xdr:nvCxnSpPr>
      <xdr:spPr>
        <a:xfrm>
          <a:off x="2917825" y="5289074"/>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88583</xdr:rowOff>
    </xdr:from>
    <xdr:to>
      <xdr:col>11</xdr:col>
      <xdr:colOff>187325</xdr:colOff>
      <xdr:row>27</xdr:row>
      <xdr:rowOff>18733</xdr:rowOff>
    </xdr:to>
    <xdr:sp macro="" textlink="">
      <xdr:nvSpPr>
        <xdr:cNvPr id="95" name="楕円 94">
          <a:extLst>
            <a:ext uri="{FF2B5EF4-FFF2-40B4-BE49-F238E27FC236}">
              <a16:creationId xmlns:a16="http://schemas.microsoft.com/office/drawing/2014/main" id="{2922A452-628D-4E8F-B5D5-0DC29A753DF5}"/>
            </a:ext>
          </a:extLst>
        </xdr:cNvPr>
        <xdr:cNvSpPr/>
      </xdr:nvSpPr>
      <xdr:spPr>
        <a:xfrm>
          <a:off x="2196465" y="52016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139383</xdr:rowOff>
    </xdr:from>
    <xdr:to>
      <xdr:col>15</xdr:col>
      <xdr:colOff>136525</xdr:colOff>
      <xdr:row>27</xdr:row>
      <xdr:rowOff>8414</xdr:rowOff>
    </xdr:to>
    <xdr:cxnSp macro="">
      <xdr:nvCxnSpPr>
        <xdr:cNvPr id="96" name="直線コネクタ 95">
          <a:extLst>
            <a:ext uri="{FF2B5EF4-FFF2-40B4-BE49-F238E27FC236}">
              <a16:creationId xmlns:a16="http://schemas.microsoft.com/office/drawing/2014/main" id="{F3226BF3-4410-4EE8-8BAE-5932C6C977BE}"/>
            </a:ext>
          </a:extLst>
        </xdr:cNvPr>
        <xdr:cNvCxnSpPr/>
      </xdr:nvCxnSpPr>
      <xdr:spPr>
        <a:xfrm>
          <a:off x="2247265" y="5252403"/>
          <a:ext cx="67056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85884</xdr:rowOff>
    </xdr:from>
    <xdr:to>
      <xdr:col>7</xdr:col>
      <xdr:colOff>187325</xdr:colOff>
      <xdr:row>27</xdr:row>
      <xdr:rowOff>16034</xdr:rowOff>
    </xdr:to>
    <xdr:sp macro="" textlink="">
      <xdr:nvSpPr>
        <xdr:cNvPr id="97" name="楕円 96">
          <a:extLst>
            <a:ext uri="{FF2B5EF4-FFF2-40B4-BE49-F238E27FC236}">
              <a16:creationId xmlns:a16="http://schemas.microsoft.com/office/drawing/2014/main" id="{67FEEBED-EC25-43A6-8C4E-A68DB1443F25}"/>
            </a:ext>
          </a:extLst>
        </xdr:cNvPr>
        <xdr:cNvSpPr/>
      </xdr:nvSpPr>
      <xdr:spPr>
        <a:xfrm>
          <a:off x="1525905" y="5198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136684</xdr:rowOff>
    </xdr:from>
    <xdr:to>
      <xdr:col>11</xdr:col>
      <xdr:colOff>136525</xdr:colOff>
      <xdr:row>26</xdr:row>
      <xdr:rowOff>139383</xdr:rowOff>
    </xdr:to>
    <xdr:cxnSp macro="">
      <xdr:nvCxnSpPr>
        <xdr:cNvPr id="98" name="直線コネクタ 97">
          <a:extLst>
            <a:ext uri="{FF2B5EF4-FFF2-40B4-BE49-F238E27FC236}">
              <a16:creationId xmlns:a16="http://schemas.microsoft.com/office/drawing/2014/main" id="{F0C195B6-B84C-4D29-A411-20BE6DFB9440}"/>
            </a:ext>
          </a:extLst>
        </xdr:cNvPr>
        <xdr:cNvCxnSpPr/>
      </xdr:nvCxnSpPr>
      <xdr:spPr>
        <a:xfrm>
          <a:off x="1576705" y="5249704"/>
          <a:ext cx="67056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36530</xdr:rowOff>
    </xdr:from>
    <xdr:ext cx="405111" cy="259045"/>
    <xdr:sp macro="" textlink="">
      <xdr:nvSpPr>
        <xdr:cNvPr id="99" name="n_1aveValue有形固定資産減価償却率">
          <a:extLst>
            <a:ext uri="{FF2B5EF4-FFF2-40B4-BE49-F238E27FC236}">
              <a16:creationId xmlns:a16="http://schemas.microsoft.com/office/drawing/2014/main" id="{AE48ABC3-F626-49FB-971D-39BF62320CD7}"/>
            </a:ext>
          </a:extLst>
        </xdr:cNvPr>
        <xdr:cNvSpPr txBox="1"/>
      </xdr:nvSpPr>
      <xdr:spPr>
        <a:xfrm>
          <a:off x="3395989" y="598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100" name="n_2aveValue有形固定資産減価償却率">
          <a:extLst>
            <a:ext uri="{FF2B5EF4-FFF2-40B4-BE49-F238E27FC236}">
              <a16:creationId xmlns:a16="http://schemas.microsoft.com/office/drawing/2014/main" id="{0640483F-1FEB-45D1-9096-E9E0111FD63B}"/>
            </a:ext>
          </a:extLst>
        </xdr:cNvPr>
        <xdr:cNvSpPr txBox="1"/>
      </xdr:nvSpPr>
      <xdr:spPr>
        <a:xfrm>
          <a:off x="2738129"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91933</xdr:rowOff>
    </xdr:from>
    <xdr:ext cx="405111" cy="259045"/>
    <xdr:sp macro="" textlink="">
      <xdr:nvSpPr>
        <xdr:cNvPr id="101" name="n_3aveValue有形固定資産減価償却率">
          <a:extLst>
            <a:ext uri="{FF2B5EF4-FFF2-40B4-BE49-F238E27FC236}">
              <a16:creationId xmlns:a16="http://schemas.microsoft.com/office/drawing/2014/main" id="{6D24271F-4CF3-4836-8F30-FEC11A459CC6}"/>
            </a:ext>
          </a:extLst>
        </xdr:cNvPr>
        <xdr:cNvSpPr txBox="1"/>
      </xdr:nvSpPr>
      <xdr:spPr>
        <a:xfrm>
          <a:off x="2067569" y="587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46055</xdr:rowOff>
    </xdr:from>
    <xdr:ext cx="405111" cy="259045"/>
    <xdr:sp macro="" textlink="">
      <xdr:nvSpPr>
        <xdr:cNvPr id="102" name="n_4aveValue有形固定資産減価償却率">
          <a:extLst>
            <a:ext uri="{FF2B5EF4-FFF2-40B4-BE49-F238E27FC236}">
              <a16:creationId xmlns:a16="http://schemas.microsoft.com/office/drawing/2014/main" id="{228BBCBE-4F62-4D0B-91CD-CA9B3CE96AB3}"/>
            </a:ext>
          </a:extLst>
        </xdr:cNvPr>
        <xdr:cNvSpPr txBox="1"/>
      </xdr:nvSpPr>
      <xdr:spPr>
        <a:xfrm>
          <a:off x="1397009" y="582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118921</xdr:rowOff>
    </xdr:from>
    <xdr:ext cx="405111" cy="259045"/>
    <xdr:sp macro="" textlink="">
      <xdr:nvSpPr>
        <xdr:cNvPr id="103" name="n_1mainValue有形固定資産減価償却率">
          <a:extLst>
            <a:ext uri="{FF2B5EF4-FFF2-40B4-BE49-F238E27FC236}">
              <a16:creationId xmlns:a16="http://schemas.microsoft.com/office/drawing/2014/main" id="{4B820136-CF8B-4A5F-A94C-07F461E62FCA}"/>
            </a:ext>
          </a:extLst>
        </xdr:cNvPr>
        <xdr:cNvSpPr txBox="1"/>
      </xdr:nvSpPr>
      <xdr:spPr>
        <a:xfrm>
          <a:off x="3395989" y="5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75741</xdr:rowOff>
    </xdr:from>
    <xdr:ext cx="405111" cy="259045"/>
    <xdr:sp macro="" textlink="">
      <xdr:nvSpPr>
        <xdr:cNvPr id="104" name="n_2mainValue有形固定資産減価償却率">
          <a:extLst>
            <a:ext uri="{FF2B5EF4-FFF2-40B4-BE49-F238E27FC236}">
              <a16:creationId xmlns:a16="http://schemas.microsoft.com/office/drawing/2014/main" id="{FF108305-522F-4114-992B-CD63DBDE4E6E}"/>
            </a:ext>
          </a:extLst>
        </xdr:cNvPr>
        <xdr:cNvSpPr txBox="1"/>
      </xdr:nvSpPr>
      <xdr:spPr>
        <a:xfrm>
          <a:off x="2738129" y="502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35260</xdr:rowOff>
    </xdr:from>
    <xdr:ext cx="405111" cy="259045"/>
    <xdr:sp macro="" textlink="">
      <xdr:nvSpPr>
        <xdr:cNvPr id="105" name="n_3mainValue有形固定資産減価償却率">
          <a:extLst>
            <a:ext uri="{FF2B5EF4-FFF2-40B4-BE49-F238E27FC236}">
              <a16:creationId xmlns:a16="http://schemas.microsoft.com/office/drawing/2014/main" id="{E99784C3-7288-4331-B98D-BC72E6FA6D45}"/>
            </a:ext>
          </a:extLst>
        </xdr:cNvPr>
        <xdr:cNvSpPr txBox="1"/>
      </xdr:nvSpPr>
      <xdr:spPr>
        <a:xfrm>
          <a:off x="2067569" y="49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32561</xdr:rowOff>
    </xdr:from>
    <xdr:ext cx="405111" cy="259045"/>
    <xdr:sp macro="" textlink="">
      <xdr:nvSpPr>
        <xdr:cNvPr id="106" name="n_4mainValue有形固定資産減価償却率">
          <a:extLst>
            <a:ext uri="{FF2B5EF4-FFF2-40B4-BE49-F238E27FC236}">
              <a16:creationId xmlns:a16="http://schemas.microsoft.com/office/drawing/2014/main" id="{8EB8F31C-C7A5-4823-ABA5-13EE551C4CEE}"/>
            </a:ext>
          </a:extLst>
        </xdr:cNvPr>
        <xdr:cNvSpPr txBox="1"/>
      </xdr:nvSpPr>
      <xdr:spPr>
        <a:xfrm>
          <a:off x="1397009" y="497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AB013C9F-BDB3-4F3F-96FC-89215A69643F}"/>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57722C7-989C-4F0E-A1DF-DAE1449D7439}"/>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60B47D11-080F-4152-AB69-9A95C5F1DC5E}"/>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7DD40EA0-9F67-4CB1-B5F4-23BB1CA34A09}"/>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F02E059-2952-4119-84B2-7C086E1D9A27}"/>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54A326BE-DCAA-4374-9B10-4C6538A9627E}"/>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831A0A5E-B9BD-4D46-9F75-C1FDF34965EF}"/>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7047024-F94F-4D71-9301-2F245C3E0D7D}"/>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1B43333-0BF6-43FF-9D87-7C9A43944165}"/>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2B79095-0334-4A9F-939C-14D388658EF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B6E58E10-7E71-4B45-8D63-D0A10232D943}"/>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6E1B0C07-8F0A-478B-933F-9761108BB76A}"/>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B7C76A4E-8D3A-4B6F-88EE-178417C346F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改善されている。主な要因としては地方債残高の減少が挙げられる。ただ、依然として類似団体の平均よりも高い水準となっているため、今後も起債を抑制しながら、償還計画に基づき計画的な償還を行っていく。</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F154838-D34F-4511-B008-367548DD8055}"/>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B59494C5-94CB-4604-90C6-0E6BF0D1C4A7}"/>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F7FAB585-BC77-47C2-A41F-0E0B3C77263A}"/>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FB60BE7C-5F20-4821-BC89-17DF1FF95667}"/>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BB8DD322-6327-4E80-821C-513467C28EB1}"/>
            </a:ext>
          </a:extLst>
        </xdr:cNvPr>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41079166-EC7E-4ADC-B52B-47592A26B018}"/>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F02162A4-6915-40CB-A547-A070E06EE222}"/>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BC32C78E-8BCE-43DE-B463-19C4C364B534}"/>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A963C8D8-AEEC-4DB1-A17E-6F800CAB179E}"/>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8C4E8FF1-CF94-435D-A36B-4D173F21E4DB}"/>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8C1D4365-2581-44D2-805E-6AFE3CEAEC9A}"/>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D39F1F76-4064-4B3B-8A19-9C99179A5E6E}"/>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DBAF85C8-D308-4129-9845-9574B16FCD9C}"/>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087A1B7-7200-48D2-B7D1-1B74ECAFB153}"/>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84B65F81-897D-4BE8-8537-822EA027110A}"/>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5" name="直線コネクタ 134">
          <a:extLst>
            <a:ext uri="{FF2B5EF4-FFF2-40B4-BE49-F238E27FC236}">
              <a16:creationId xmlns:a16="http://schemas.microsoft.com/office/drawing/2014/main" id="{8E2D2AE6-4C31-41EA-A5C3-12877944B22F}"/>
            </a:ext>
          </a:extLst>
        </xdr:cNvPr>
        <xdr:cNvCxnSpPr/>
      </xdr:nvCxnSpPr>
      <xdr:spPr>
        <a:xfrm flipV="1">
          <a:off x="13027660" y="5196628"/>
          <a:ext cx="1269" cy="1461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6" name="債務償還比率最小値テキスト">
          <a:extLst>
            <a:ext uri="{FF2B5EF4-FFF2-40B4-BE49-F238E27FC236}">
              <a16:creationId xmlns:a16="http://schemas.microsoft.com/office/drawing/2014/main" id="{6263CE65-B704-451A-BE24-1CE579D795BF}"/>
            </a:ext>
          </a:extLst>
        </xdr:cNvPr>
        <xdr:cNvSpPr txBox="1"/>
      </xdr:nvSpPr>
      <xdr:spPr>
        <a:xfrm>
          <a:off x="13080365" y="666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7" name="直線コネクタ 136">
          <a:extLst>
            <a:ext uri="{FF2B5EF4-FFF2-40B4-BE49-F238E27FC236}">
              <a16:creationId xmlns:a16="http://schemas.microsoft.com/office/drawing/2014/main" id="{CD92BD1B-EFBC-40B7-A667-CD7879779F9D}"/>
            </a:ext>
          </a:extLst>
        </xdr:cNvPr>
        <xdr:cNvCxnSpPr/>
      </xdr:nvCxnSpPr>
      <xdr:spPr>
        <a:xfrm>
          <a:off x="12963525" y="665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85D26603-ECC5-4835-8F9C-E8FDB59281DA}"/>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96B76D-6B88-4341-ACE0-9D2F5C38B756}"/>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40" name="債務償還比率平均値テキスト">
          <a:extLst>
            <a:ext uri="{FF2B5EF4-FFF2-40B4-BE49-F238E27FC236}">
              <a16:creationId xmlns:a16="http://schemas.microsoft.com/office/drawing/2014/main" id="{16D70748-BF69-403D-98DC-43890BB5727F}"/>
            </a:ext>
          </a:extLst>
        </xdr:cNvPr>
        <xdr:cNvSpPr txBox="1"/>
      </xdr:nvSpPr>
      <xdr:spPr>
        <a:xfrm>
          <a:off x="13080365" y="5485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1" name="フローチャート: 判断 140">
          <a:extLst>
            <a:ext uri="{FF2B5EF4-FFF2-40B4-BE49-F238E27FC236}">
              <a16:creationId xmlns:a16="http://schemas.microsoft.com/office/drawing/2014/main" id="{E63A885D-352C-4FB7-8184-B168F8F799A6}"/>
            </a:ext>
          </a:extLst>
        </xdr:cNvPr>
        <xdr:cNvSpPr/>
      </xdr:nvSpPr>
      <xdr:spPr>
        <a:xfrm>
          <a:off x="13001625" y="5630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2" name="フローチャート: 判断 141">
          <a:extLst>
            <a:ext uri="{FF2B5EF4-FFF2-40B4-BE49-F238E27FC236}">
              <a16:creationId xmlns:a16="http://schemas.microsoft.com/office/drawing/2014/main" id="{35D9B1F1-1220-4B06-9E35-DFCAA9742953}"/>
            </a:ext>
          </a:extLst>
        </xdr:cNvPr>
        <xdr:cNvSpPr/>
      </xdr:nvSpPr>
      <xdr:spPr>
        <a:xfrm>
          <a:off x="12359005" y="55577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3" name="フローチャート: 判断 142">
          <a:extLst>
            <a:ext uri="{FF2B5EF4-FFF2-40B4-BE49-F238E27FC236}">
              <a16:creationId xmlns:a16="http://schemas.microsoft.com/office/drawing/2014/main" id="{D6929657-46C3-4F75-B1AE-E2F5529E56F1}"/>
            </a:ext>
          </a:extLst>
        </xdr:cNvPr>
        <xdr:cNvSpPr/>
      </xdr:nvSpPr>
      <xdr:spPr>
        <a:xfrm>
          <a:off x="11688445" y="5593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4" name="フローチャート: 判断 143">
          <a:extLst>
            <a:ext uri="{FF2B5EF4-FFF2-40B4-BE49-F238E27FC236}">
              <a16:creationId xmlns:a16="http://schemas.microsoft.com/office/drawing/2014/main" id="{F8193BF9-C59C-4B76-A058-B5E6186C9D04}"/>
            </a:ext>
          </a:extLst>
        </xdr:cNvPr>
        <xdr:cNvSpPr/>
      </xdr:nvSpPr>
      <xdr:spPr>
        <a:xfrm>
          <a:off x="11017885" y="563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5" name="フローチャート: 判断 144">
          <a:extLst>
            <a:ext uri="{FF2B5EF4-FFF2-40B4-BE49-F238E27FC236}">
              <a16:creationId xmlns:a16="http://schemas.microsoft.com/office/drawing/2014/main" id="{E9E7EBAA-C275-4DB4-9D1A-A48EEFA40418}"/>
            </a:ext>
          </a:extLst>
        </xdr:cNvPr>
        <xdr:cNvSpPr/>
      </xdr:nvSpPr>
      <xdr:spPr>
        <a:xfrm>
          <a:off x="10347325" y="5613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D7662DA-C50E-416D-BD90-57107C9FFB9E}"/>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CB93CE8-1083-4E3B-97EC-191AE3028641}"/>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32E6D50-DAD9-49F7-B55C-16DEF5420FD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F4EB2AD-FB7D-4B90-9B71-AA7868694466}"/>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7995BF6-82CF-41BF-A10E-236359CAA554}"/>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92244</xdr:rowOff>
    </xdr:from>
    <xdr:to>
      <xdr:col>76</xdr:col>
      <xdr:colOff>73025</xdr:colOff>
      <xdr:row>33</xdr:row>
      <xdr:rowOff>22394</xdr:rowOff>
    </xdr:to>
    <xdr:sp macro="" textlink="">
      <xdr:nvSpPr>
        <xdr:cNvPr id="151" name="楕円 150">
          <a:extLst>
            <a:ext uri="{FF2B5EF4-FFF2-40B4-BE49-F238E27FC236}">
              <a16:creationId xmlns:a16="http://schemas.microsoft.com/office/drawing/2014/main" id="{87ED3152-5612-4F5E-8D04-143DBB798219}"/>
            </a:ext>
          </a:extLst>
        </xdr:cNvPr>
        <xdr:cNvSpPr/>
      </xdr:nvSpPr>
      <xdr:spPr>
        <a:xfrm>
          <a:off x="13001625" y="62111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70671</xdr:rowOff>
    </xdr:from>
    <xdr:ext cx="469744" cy="259045"/>
    <xdr:sp macro="" textlink="">
      <xdr:nvSpPr>
        <xdr:cNvPr id="152" name="債務償還比率該当値テキスト">
          <a:extLst>
            <a:ext uri="{FF2B5EF4-FFF2-40B4-BE49-F238E27FC236}">
              <a16:creationId xmlns:a16="http://schemas.microsoft.com/office/drawing/2014/main" id="{199381AA-544A-467D-B793-6664C49AC585}"/>
            </a:ext>
          </a:extLst>
        </xdr:cNvPr>
        <xdr:cNvSpPr txBox="1"/>
      </xdr:nvSpPr>
      <xdr:spPr>
        <a:xfrm>
          <a:off x="13080365" y="61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167650</xdr:rowOff>
    </xdr:from>
    <xdr:to>
      <xdr:col>72</xdr:col>
      <xdr:colOff>123825</xdr:colOff>
      <xdr:row>35</xdr:row>
      <xdr:rowOff>97800</xdr:rowOff>
    </xdr:to>
    <xdr:sp macro="" textlink="">
      <xdr:nvSpPr>
        <xdr:cNvPr id="153" name="楕円 152">
          <a:extLst>
            <a:ext uri="{FF2B5EF4-FFF2-40B4-BE49-F238E27FC236}">
              <a16:creationId xmlns:a16="http://schemas.microsoft.com/office/drawing/2014/main" id="{92F3EC88-B13D-4089-9FC4-D03AFB50F795}"/>
            </a:ext>
          </a:extLst>
        </xdr:cNvPr>
        <xdr:cNvSpPr/>
      </xdr:nvSpPr>
      <xdr:spPr>
        <a:xfrm>
          <a:off x="12359005" y="6621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143044</xdr:rowOff>
    </xdr:from>
    <xdr:to>
      <xdr:col>76</xdr:col>
      <xdr:colOff>22225</xdr:colOff>
      <xdr:row>35</xdr:row>
      <xdr:rowOff>47000</xdr:rowOff>
    </xdr:to>
    <xdr:cxnSp macro="">
      <xdr:nvCxnSpPr>
        <xdr:cNvPr id="154" name="直線コネクタ 153">
          <a:extLst>
            <a:ext uri="{FF2B5EF4-FFF2-40B4-BE49-F238E27FC236}">
              <a16:creationId xmlns:a16="http://schemas.microsoft.com/office/drawing/2014/main" id="{211C6EFE-2F5F-424B-825D-E954B9DF7318}"/>
            </a:ext>
          </a:extLst>
        </xdr:cNvPr>
        <xdr:cNvCxnSpPr/>
      </xdr:nvCxnSpPr>
      <xdr:spPr>
        <a:xfrm flipV="1">
          <a:off x="12409805" y="6261904"/>
          <a:ext cx="619760" cy="40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86148</xdr:rowOff>
    </xdr:from>
    <xdr:to>
      <xdr:col>68</xdr:col>
      <xdr:colOff>123825</xdr:colOff>
      <xdr:row>35</xdr:row>
      <xdr:rowOff>16298</xdr:rowOff>
    </xdr:to>
    <xdr:sp macro="" textlink="">
      <xdr:nvSpPr>
        <xdr:cNvPr id="155" name="楕円 154">
          <a:extLst>
            <a:ext uri="{FF2B5EF4-FFF2-40B4-BE49-F238E27FC236}">
              <a16:creationId xmlns:a16="http://schemas.microsoft.com/office/drawing/2014/main" id="{5E1C878E-603B-4BF7-A71F-8800D1933AB4}"/>
            </a:ext>
          </a:extLst>
        </xdr:cNvPr>
        <xdr:cNvSpPr/>
      </xdr:nvSpPr>
      <xdr:spPr>
        <a:xfrm>
          <a:off x="11688445" y="65402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136948</xdr:rowOff>
    </xdr:from>
    <xdr:to>
      <xdr:col>72</xdr:col>
      <xdr:colOff>73025</xdr:colOff>
      <xdr:row>35</xdr:row>
      <xdr:rowOff>47000</xdr:rowOff>
    </xdr:to>
    <xdr:cxnSp macro="">
      <xdr:nvCxnSpPr>
        <xdr:cNvPr id="156" name="直線コネクタ 155">
          <a:extLst>
            <a:ext uri="{FF2B5EF4-FFF2-40B4-BE49-F238E27FC236}">
              <a16:creationId xmlns:a16="http://schemas.microsoft.com/office/drawing/2014/main" id="{D5B751BE-F6B6-4759-899D-D5FFBB023F3F}"/>
            </a:ext>
          </a:extLst>
        </xdr:cNvPr>
        <xdr:cNvCxnSpPr/>
      </xdr:nvCxnSpPr>
      <xdr:spPr>
        <a:xfrm>
          <a:off x="11739245" y="6591088"/>
          <a:ext cx="670560" cy="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152167</xdr:rowOff>
    </xdr:from>
    <xdr:to>
      <xdr:col>64</xdr:col>
      <xdr:colOff>123825</xdr:colOff>
      <xdr:row>34</xdr:row>
      <xdr:rowOff>82317</xdr:rowOff>
    </xdr:to>
    <xdr:sp macro="" textlink="">
      <xdr:nvSpPr>
        <xdr:cNvPr id="157" name="楕円 156">
          <a:extLst>
            <a:ext uri="{FF2B5EF4-FFF2-40B4-BE49-F238E27FC236}">
              <a16:creationId xmlns:a16="http://schemas.microsoft.com/office/drawing/2014/main" id="{79F882F9-8F1A-4779-8D2D-4F76BEF97008}"/>
            </a:ext>
          </a:extLst>
        </xdr:cNvPr>
        <xdr:cNvSpPr/>
      </xdr:nvSpPr>
      <xdr:spPr>
        <a:xfrm>
          <a:off x="11017885" y="6438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31517</xdr:rowOff>
    </xdr:from>
    <xdr:to>
      <xdr:col>68</xdr:col>
      <xdr:colOff>73025</xdr:colOff>
      <xdr:row>34</xdr:row>
      <xdr:rowOff>136948</xdr:rowOff>
    </xdr:to>
    <xdr:cxnSp macro="">
      <xdr:nvCxnSpPr>
        <xdr:cNvPr id="158" name="直線コネクタ 157">
          <a:extLst>
            <a:ext uri="{FF2B5EF4-FFF2-40B4-BE49-F238E27FC236}">
              <a16:creationId xmlns:a16="http://schemas.microsoft.com/office/drawing/2014/main" id="{8C1C43BA-F332-48D9-82A8-7013C8719CC3}"/>
            </a:ext>
          </a:extLst>
        </xdr:cNvPr>
        <xdr:cNvCxnSpPr/>
      </xdr:nvCxnSpPr>
      <xdr:spPr>
        <a:xfrm>
          <a:off x="11068685" y="6485657"/>
          <a:ext cx="670560" cy="10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138113</xdr:rowOff>
    </xdr:from>
    <xdr:to>
      <xdr:col>60</xdr:col>
      <xdr:colOff>123825</xdr:colOff>
      <xdr:row>32</xdr:row>
      <xdr:rowOff>68263</xdr:rowOff>
    </xdr:to>
    <xdr:sp macro="" textlink="">
      <xdr:nvSpPr>
        <xdr:cNvPr id="159" name="楕円 158">
          <a:extLst>
            <a:ext uri="{FF2B5EF4-FFF2-40B4-BE49-F238E27FC236}">
              <a16:creationId xmlns:a16="http://schemas.microsoft.com/office/drawing/2014/main" id="{C8989127-ACA0-46F5-B12C-EED8ED2F4C02}"/>
            </a:ext>
          </a:extLst>
        </xdr:cNvPr>
        <xdr:cNvSpPr/>
      </xdr:nvSpPr>
      <xdr:spPr>
        <a:xfrm>
          <a:off x="10347325" y="6089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17463</xdr:rowOff>
    </xdr:from>
    <xdr:to>
      <xdr:col>64</xdr:col>
      <xdr:colOff>73025</xdr:colOff>
      <xdr:row>34</xdr:row>
      <xdr:rowOff>31517</xdr:rowOff>
    </xdr:to>
    <xdr:cxnSp macro="">
      <xdr:nvCxnSpPr>
        <xdr:cNvPr id="160" name="直線コネクタ 159">
          <a:extLst>
            <a:ext uri="{FF2B5EF4-FFF2-40B4-BE49-F238E27FC236}">
              <a16:creationId xmlns:a16="http://schemas.microsoft.com/office/drawing/2014/main" id="{3BBFE387-87A4-4B7D-99B8-8BD992A46909}"/>
            </a:ext>
          </a:extLst>
        </xdr:cNvPr>
        <xdr:cNvCxnSpPr/>
      </xdr:nvCxnSpPr>
      <xdr:spPr>
        <a:xfrm>
          <a:off x="10398125" y="6136323"/>
          <a:ext cx="670560" cy="34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1" name="n_1aveValue債務償還比率">
          <a:extLst>
            <a:ext uri="{FF2B5EF4-FFF2-40B4-BE49-F238E27FC236}">
              <a16:creationId xmlns:a16="http://schemas.microsoft.com/office/drawing/2014/main" id="{B760F2AA-07D7-4FBB-82E3-B694128DD753}"/>
            </a:ext>
          </a:extLst>
        </xdr:cNvPr>
        <xdr:cNvSpPr txBox="1"/>
      </xdr:nvSpPr>
      <xdr:spPr>
        <a:xfrm>
          <a:off x="12185092" y="533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2" name="n_2aveValue債務償還比率">
          <a:extLst>
            <a:ext uri="{FF2B5EF4-FFF2-40B4-BE49-F238E27FC236}">
              <a16:creationId xmlns:a16="http://schemas.microsoft.com/office/drawing/2014/main" id="{2CFB5BC1-17FA-4323-BD67-91CD5B091216}"/>
            </a:ext>
          </a:extLst>
        </xdr:cNvPr>
        <xdr:cNvSpPr txBox="1"/>
      </xdr:nvSpPr>
      <xdr:spPr>
        <a:xfrm>
          <a:off x="11527232" y="537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3" name="n_3aveValue債務償還比率">
          <a:extLst>
            <a:ext uri="{FF2B5EF4-FFF2-40B4-BE49-F238E27FC236}">
              <a16:creationId xmlns:a16="http://schemas.microsoft.com/office/drawing/2014/main" id="{F40B0FBB-5F84-4857-9F92-7BD516D235C7}"/>
            </a:ext>
          </a:extLst>
        </xdr:cNvPr>
        <xdr:cNvSpPr txBox="1"/>
      </xdr:nvSpPr>
      <xdr:spPr>
        <a:xfrm>
          <a:off x="10856672" y="54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4" name="n_4aveValue債務償還比率">
          <a:extLst>
            <a:ext uri="{FF2B5EF4-FFF2-40B4-BE49-F238E27FC236}">
              <a16:creationId xmlns:a16="http://schemas.microsoft.com/office/drawing/2014/main" id="{894940C0-0818-4B42-9162-7F4CC3322568}"/>
            </a:ext>
          </a:extLst>
        </xdr:cNvPr>
        <xdr:cNvSpPr txBox="1"/>
      </xdr:nvSpPr>
      <xdr:spPr>
        <a:xfrm>
          <a:off x="10186112" y="53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88927</xdr:rowOff>
    </xdr:from>
    <xdr:ext cx="469744" cy="259045"/>
    <xdr:sp macro="" textlink="">
      <xdr:nvSpPr>
        <xdr:cNvPr id="165" name="n_1mainValue債務償還比率">
          <a:extLst>
            <a:ext uri="{FF2B5EF4-FFF2-40B4-BE49-F238E27FC236}">
              <a16:creationId xmlns:a16="http://schemas.microsoft.com/office/drawing/2014/main" id="{0ED0CE11-875D-4ACA-A3F9-9AEED0E107A0}"/>
            </a:ext>
          </a:extLst>
        </xdr:cNvPr>
        <xdr:cNvSpPr txBox="1"/>
      </xdr:nvSpPr>
      <xdr:spPr>
        <a:xfrm>
          <a:off x="12185092" y="671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7425</xdr:rowOff>
    </xdr:from>
    <xdr:ext cx="469744" cy="259045"/>
    <xdr:sp macro="" textlink="">
      <xdr:nvSpPr>
        <xdr:cNvPr id="166" name="n_2mainValue債務償還比率">
          <a:extLst>
            <a:ext uri="{FF2B5EF4-FFF2-40B4-BE49-F238E27FC236}">
              <a16:creationId xmlns:a16="http://schemas.microsoft.com/office/drawing/2014/main" id="{AD2336B7-E331-4AE5-AAC0-7953E6A9CE28}"/>
            </a:ext>
          </a:extLst>
        </xdr:cNvPr>
        <xdr:cNvSpPr txBox="1"/>
      </xdr:nvSpPr>
      <xdr:spPr>
        <a:xfrm>
          <a:off x="11527232" y="662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73444</xdr:rowOff>
    </xdr:from>
    <xdr:ext cx="469744" cy="259045"/>
    <xdr:sp macro="" textlink="">
      <xdr:nvSpPr>
        <xdr:cNvPr id="167" name="n_3mainValue債務償還比率">
          <a:extLst>
            <a:ext uri="{FF2B5EF4-FFF2-40B4-BE49-F238E27FC236}">
              <a16:creationId xmlns:a16="http://schemas.microsoft.com/office/drawing/2014/main" id="{AF24934A-A057-46AA-8689-CE58136ABB70}"/>
            </a:ext>
          </a:extLst>
        </xdr:cNvPr>
        <xdr:cNvSpPr txBox="1"/>
      </xdr:nvSpPr>
      <xdr:spPr>
        <a:xfrm>
          <a:off x="10856672" y="652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59390</xdr:rowOff>
    </xdr:from>
    <xdr:ext cx="469744" cy="259045"/>
    <xdr:sp macro="" textlink="">
      <xdr:nvSpPr>
        <xdr:cNvPr id="168" name="n_4mainValue債務償還比率">
          <a:extLst>
            <a:ext uri="{FF2B5EF4-FFF2-40B4-BE49-F238E27FC236}">
              <a16:creationId xmlns:a16="http://schemas.microsoft.com/office/drawing/2014/main" id="{B770FB0E-C53D-44AB-A807-FDEF3ACCB49D}"/>
            </a:ext>
          </a:extLst>
        </xdr:cNvPr>
        <xdr:cNvSpPr txBox="1"/>
      </xdr:nvSpPr>
      <xdr:spPr>
        <a:xfrm>
          <a:off x="10186112" y="617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4E664746-3FE2-476F-98A5-89C504CDEC38}"/>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B685A585-47A1-43D8-9200-9CFA2A57A1FC}"/>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4744BD91-789E-4049-A24A-18D6CE32405C}"/>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D6F1BCC9-313E-459E-BDE1-A5873B302408}"/>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5418EBE0-E8DF-45C8-8829-0BBF11415B6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DB9DB6FF-A38C-4035-9814-33A2AE8AECD4}"/>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320947A-1B35-40C1-BF77-F9C29A89389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CDE09F-6FBC-4227-B049-7C9A06CABE5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13116D-5391-47D3-9F7C-5F9320D996D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1E4208-2B0D-46E3-A1B9-F6D1CA44713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28828E-92A6-49FB-AB14-57A3414E626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FCB1A7-054A-4383-9506-697B3365F4E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F031EC-57FF-4B7A-A0AF-CADE1F56903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FAEAFD-1337-421B-AC40-D39B19ADB6B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73AB9B-CA21-4DBD-9CA7-95CCC485600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0AC522-3446-4791-8518-BC0F15DD1C1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C2D204-7AB0-45F7-A5FB-C264D221204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0458859-DBB0-424B-A5E5-42DD60C6BFE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9C3B9CB-C4D7-44AA-A973-79E3369D133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38F975-91BD-4C07-AA12-B3DBDD4F8D1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59633B-3943-4BF2-AFA0-6B2C8F7A7C3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C1FC9EF-9C9E-472D-BEDB-0DAEE279775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0449C1E-3301-4C5F-BA46-08B6A0DD470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974112-0166-40A4-9CEA-3EF159B5DB1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849E29F-BF53-4514-BDB0-9AF99FA83B0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9DCF06-35C6-4D92-BCB2-21FC0A68C20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12555D-34E0-4453-826D-C9B728BD318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54BB25-27A2-4EDA-AC21-FD360272AE42}"/>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42F33A-A393-47C5-AC3F-0DC6F7C2FA1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CC7C66D-5326-4896-A372-04DC84AED4C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18A0DB1-4C90-40AE-B323-FED5A5F7C27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E4D92E-7877-48B6-97D7-FF1421C09D9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D16950-7A8A-40A4-816A-2DFFCFEB95C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8E1E41-A5D4-4BB7-AB65-D5560C39E6B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A4103D7-998E-4239-835E-20269470492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CF5FBF9-84A6-48D9-9334-B95CF1A03493}"/>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419EDF3-8304-4646-B4DA-405D1E5CBEC5}"/>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6A17C8-B22E-4004-B2E1-2ED3AA2BD61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A887154-B1B7-4A83-933A-35D8D38C4C5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4E8D0CA-3658-4BC1-87A5-0B66D5D64CA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AC38800-526E-46A4-ABD7-82F705586F6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1FD00D-DAAF-4CAD-9A41-18519296C2D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0978E1-2D3F-4EA4-A4AD-EA353BCF15E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207D08-F553-4A1C-8424-568DE9A1306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9365809-DF83-4E56-8363-132860C8B3B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BF0DD86-838C-41F2-B58D-DAC9DA5677B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C1F0988-79B6-4926-89FE-5AE0B9684C13}"/>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CAAD216-F92E-40A2-B8D4-915CE5452622}"/>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5BDCA1B-1F6C-4024-819B-58D0EA271AEB}"/>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67ED471-69FE-4900-AA62-75B0CDA640CF}"/>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7B9E0E8-DAD6-4E9A-AA07-D2C88CC5ECBD}"/>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759DE91-5D0A-4E09-AC1D-778743FDAA32}"/>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C786AFB-CBE3-4C0A-AD3E-C34218F3FCDA}"/>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00F0EFE-8687-4ABE-9DE6-C5C1ED3C89ED}"/>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0F9D8F8-367A-4C6D-81DF-6A48F1088C5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145B00C-1886-48F0-A6FD-76FA7774C186}"/>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136D9A2-92D4-4BFC-AAF7-97E40B748E9B}"/>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E596EAC-B8E4-492B-9997-2BD6AE5293CF}"/>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022B006-4D1B-4B74-89C3-E0D5957E80F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4849305-93BC-4332-8838-53DB1E013F51}"/>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835B065-75C8-4FA0-89F1-820C1C00820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9EA8254F-BA5A-4718-83FE-D3726BA7DA53}"/>
            </a:ext>
          </a:extLst>
        </xdr:cNvPr>
        <xdr:cNvCxnSpPr/>
      </xdr:nvCxnSpPr>
      <xdr:spPr>
        <a:xfrm flipV="1">
          <a:off x="4086225" y="570928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8046180D-D1A1-4963-8DB1-C3A8DDA1D42B}"/>
            </a:ext>
          </a:extLst>
        </xdr:cNvPr>
        <xdr:cNvSpPr txBox="1"/>
      </xdr:nvSpPr>
      <xdr:spPr>
        <a:xfrm>
          <a:off x="412496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B0B486A8-35ED-4DA9-B535-05836CED1D40}"/>
            </a:ext>
          </a:extLst>
        </xdr:cNvPr>
        <xdr:cNvCxnSpPr/>
      </xdr:nvCxnSpPr>
      <xdr:spPr>
        <a:xfrm>
          <a:off x="4020820" y="696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3DAD43DE-7FDE-4AF6-BCBB-29BC136B0339}"/>
            </a:ext>
          </a:extLst>
        </xdr:cNvPr>
        <xdr:cNvSpPr txBox="1"/>
      </xdr:nvSpPr>
      <xdr:spPr>
        <a:xfrm>
          <a:off x="412496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7122F60F-1509-475F-94DE-7034627BC607}"/>
            </a:ext>
          </a:extLst>
        </xdr:cNvPr>
        <xdr:cNvCxnSpPr/>
      </xdr:nvCxnSpPr>
      <xdr:spPr>
        <a:xfrm>
          <a:off x="4020820" y="5709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AF742C31-AEA3-404D-9266-C81E4D118EB6}"/>
            </a:ext>
          </a:extLst>
        </xdr:cNvPr>
        <xdr:cNvSpPr txBox="1"/>
      </xdr:nvSpPr>
      <xdr:spPr>
        <a:xfrm>
          <a:off x="4124960" y="6296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5B39DD57-0D4B-478B-A6FC-D5ABC27D149E}"/>
            </a:ext>
          </a:extLst>
        </xdr:cNvPr>
        <xdr:cNvSpPr/>
      </xdr:nvSpPr>
      <xdr:spPr>
        <a:xfrm>
          <a:off x="403606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14A20F04-CA5F-4CF7-BF87-9791260E2CA4}"/>
            </a:ext>
          </a:extLst>
        </xdr:cNvPr>
        <xdr:cNvSpPr/>
      </xdr:nvSpPr>
      <xdr:spPr>
        <a:xfrm>
          <a:off x="3312160" y="6332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A0704A0C-C491-411C-8A5A-46A7EE925E0B}"/>
            </a:ext>
          </a:extLst>
        </xdr:cNvPr>
        <xdr:cNvSpPr/>
      </xdr:nvSpPr>
      <xdr:spPr>
        <a:xfrm>
          <a:off x="25146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8DF6FC89-39BF-48CE-8E43-F259582D3879}"/>
            </a:ext>
          </a:extLst>
        </xdr:cNvPr>
        <xdr:cNvSpPr/>
      </xdr:nvSpPr>
      <xdr:spPr>
        <a:xfrm>
          <a:off x="17399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E46FE835-7138-4B54-BA94-97EB62BD9F5A}"/>
            </a:ext>
          </a:extLst>
        </xdr:cNvPr>
        <xdr:cNvSpPr/>
      </xdr:nvSpPr>
      <xdr:spPr>
        <a:xfrm>
          <a:off x="965200" y="6210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4C03E76-BB2D-4699-80E2-571E356EF603}"/>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D2EC49-6061-4252-B47F-89596CA9565B}"/>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454E77-5E4E-47F9-931B-5228479BD87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31D3DA0-0579-422D-9D62-5B7184D4AA0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4B4B71B-FB69-4DA5-AC37-15676562F79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147320</xdr:rowOff>
    </xdr:from>
    <xdr:to>
      <xdr:col>24</xdr:col>
      <xdr:colOff>114300</xdr:colOff>
      <xdr:row>36</xdr:row>
      <xdr:rowOff>77470</xdr:rowOff>
    </xdr:to>
    <xdr:sp macro="" textlink="">
      <xdr:nvSpPr>
        <xdr:cNvPr id="73" name="楕円 72">
          <a:extLst>
            <a:ext uri="{FF2B5EF4-FFF2-40B4-BE49-F238E27FC236}">
              <a16:creationId xmlns:a16="http://schemas.microsoft.com/office/drawing/2014/main" id="{5EA63285-7729-48FC-84B3-90161A55C4D5}"/>
            </a:ext>
          </a:extLst>
        </xdr:cNvPr>
        <xdr:cNvSpPr/>
      </xdr:nvSpPr>
      <xdr:spPr>
        <a:xfrm>
          <a:off x="4036060" y="6014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170197</xdr:rowOff>
    </xdr:from>
    <xdr:ext cx="405111" cy="259045"/>
    <xdr:sp macro="" textlink="">
      <xdr:nvSpPr>
        <xdr:cNvPr id="74" name="【道路】&#10;有形固定資産減価償却率該当値テキスト">
          <a:extLst>
            <a:ext uri="{FF2B5EF4-FFF2-40B4-BE49-F238E27FC236}">
              <a16:creationId xmlns:a16="http://schemas.microsoft.com/office/drawing/2014/main" id="{B00CCDFF-7337-4051-851B-953E3802144C}"/>
            </a:ext>
          </a:extLst>
        </xdr:cNvPr>
        <xdr:cNvSpPr txBox="1"/>
      </xdr:nvSpPr>
      <xdr:spPr>
        <a:xfrm>
          <a:off x="4124960"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95885</xdr:rowOff>
    </xdr:from>
    <xdr:to>
      <xdr:col>20</xdr:col>
      <xdr:colOff>38100</xdr:colOff>
      <xdr:row>36</xdr:row>
      <xdr:rowOff>26035</xdr:rowOff>
    </xdr:to>
    <xdr:sp macro="" textlink="">
      <xdr:nvSpPr>
        <xdr:cNvPr id="75" name="楕円 74">
          <a:extLst>
            <a:ext uri="{FF2B5EF4-FFF2-40B4-BE49-F238E27FC236}">
              <a16:creationId xmlns:a16="http://schemas.microsoft.com/office/drawing/2014/main" id="{E7A49B0D-B0CF-48E8-B007-02AADBE3CA13}"/>
            </a:ext>
          </a:extLst>
        </xdr:cNvPr>
        <xdr:cNvSpPr/>
      </xdr:nvSpPr>
      <xdr:spPr>
        <a:xfrm>
          <a:off x="3312160" y="59632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146685</xdr:rowOff>
    </xdr:from>
    <xdr:to>
      <xdr:col>24</xdr:col>
      <xdr:colOff>63500</xdr:colOff>
      <xdr:row>36</xdr:row>
      <xdr:rowOff>26670</xdr:rowOff>
    </xdr:to>
    <xdr:cxnSp macro="">
      <xdr:nvCxnSpPr>
        <xdr:cNvPr id="76" name="直線コネクタ 75">
          <a:extLst>
            <a:ext uri="{FF2B5EF4-FFF2-40B4-BE49-F238E27FC236}">
              <a16:creationId xmlns:a16="http://schemas.microsoft.com/office/drawing/2014/main" id="{5177D4B6-7910-418F-A6CE-F0E8823F19DA}"/>
            </a:ext>
          </a:extLst>
        </xdr:cNvPr>
        <xdr:cNvCxnSpPr/>
      </xdr:nvCxnSpPr>
      <xdr:spPr>
        <a:xfrm>
          <a:off x="3355340" y="601408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65405</xdr:rowOff>
    </xdr:from>
    <xdr:to>
      <xdr:col>15</xdr:col>
      <xdr:colOff>101600</xdr:colOff>
      <xdr:row>35</xdr:row>
      <xdr:rowOff>167005</xdr:rowOff>
    </xdr:to>
    <xdr:sp macro="" textlink="">
      <xdr:nvSpPr>
        <xdr:cNvPr id="77" name="楕円 76">
          <a:extLst>
            <a:ext uri="{FF2B5EF4-FFF2-40B4-BE49-F238E27FC236}">
              <a16:creationId xmlns:a16="http://schemas.microsoft.com/office/drawing/2014/main" id="{E259B55D-2DC2-44BE-B574-D537A4A0DA1D}"/>
            </a:ext>
          </a:extLst>
        </xdr:cNvPr>
        <xdr:cNvSpPr/>
      </xdr:nvSpPr>
      <xdr:spPr>
        <a:xfrm>
          <a:off x="25146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116205</xdr:rowOff>
    </xdr:from>
    <xdr:to>
      <xdr:col>19</xdr:col>
      <xdr:colOff>177800</xdr:colOff>
      <xdr:row>35</xdr:row>
      <xdr:rowOff>146685</xdr:rowOff>
    </xdr:to>
    <xdr:cxnSp macro="">
      <xdr:nvCxnSpPr>
        <xdr:cNvPr id="78" name="直線コネクタ 77">
          <a:extLst>
            <a:ext uri="{FF2B5EF4-FFF2-40B4-BE49-F238E27FC236}">
              <a16:creationId xmlns:a16="http://schemas.microsoft.com/office/drawing/2014/main" id="{4AC1F90C-438D-4EB1-914A-D4D29CF58335}"/>
            </a:ext>
          </a:extLst>
        </xdr:cNvPr>
        <xdr:cNvCxnSpPr/>
      </xdr:nvCxnSpPr>
      <xdr:spPr>
        <a:xfrm>
          <a:off x="2565400" y="598360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53975</xdr:rowOff>
    </xdr:from>
    <xdr:to>
      <xdr:col>10</xdr:col>
      <xdr:colOff>165100</xdr:colOff>
      <xdr:row>35</xdr:row>
      <xdr:rowOff>155575</xdr:rowOff>
    </xdr:to>
    <xdr:sp macro="" textlink="">
      <xdr:nvSpPr>
        <xdr:cNvPr id="79" name="楕円 78">
          <a:extLst>
            <a:ext uri="{FF2B5EF4-FFF2-40B4-BE49-F238E27FC236}">
              <a16:creationId xmlns:a16="http://schemas.microsoft.com/office/drawing/2014/main" id="{3D2D3C2A-A0A3-4722-98CF-0B6123FEF2C8}"/>
            </a:ext>
          </a:extLst>
        </xdr:cNvPr>
        <xdr:cNvSpPr/>
      </xdr:nvSpPr>
      <xdr:spPr>
        <a:xfrm>
          <a:off x="17399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104775</xdr:rowOff>
    </xdr:from>
    <xdr:to>
      <xdr:col>15</xdr:col>
      <xdr:colOff>50800</xdr:colOff>
      <xdr:row>35</xdr:row>
      <xdr:rowOff>116205</xdr:rowOff>
    </xdr:to>
    <xdr:cxnSp macro="">
      <xdr:nvCxnSpPr>
        <xdr:cNvPr id="80" name="直線コネクタ 79">
          <a:extLst>
            <a:ext uri="{FF2B5EF4-FFF2-40B4-BE49-F238E27FC236}">
              <a16:creationId xmlns:a16="http://schemas.microsoft.com/office/drawing/2014/main" id="{18557FD3-E0BC-4B93-B92F-13C1602116FB}"/>
            </a:ext>
          </a:extLst>
        </xdr:cNvPr>
        <xdr:cNvCxnSpPr/>
      </xdr:nvCxnSpPr>
      <xdr:spPr>
        <a:xfrm>
          <a:off x="1790700" y="5972175"/>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36830</xdr:rowOff>
    </xdr:from>
    <xdr:to>
      <xdr:col>6</xdr:col>
      <xdr:colOff>38100</xdr:colOff>
      <xdr:row>35</xdr:row>
      <xdr:rowOff>138430</xdr:rowOff>
    </xdr:to>
    <xdr:sp macro="" textlink="">
      <xdr:nvSpPr>
        <xdr:cNvPr id="81" name="楕円 80">
          <a:extLst>
            <a:ext uri="{FF2B5EF4-FFF2-40B4-BE49-F238E27FC236}">
              <a16:creationId xmlns:a16="http://schemas.microsoft.com/office/drawing/2014/main" id="{0994FB6D-5560-4BE0-8EAF-17861D511C7B}"/>
            </a:ext>
          </a:extLst>
        </xdr:cNvPr>
        <xdr:cNvSpPr/>
      </xdr:nvSpPr>
      <xdr:spPr>
        <a:xfrm>
          <a:off x="965200" y="5904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87630</xdr:rowOff>
    </xdr:from>
    <xdr:to>
      <xdr:col>10</xdr:col>
      <xdr:colOff>114300</xdr:colOff>
      <xdr:row>35</xdr:row>
      <xdr:rowOff>104775</xdr:rowOff>
    </xdr:to>
    <xdr:cxnSp macro="">
      <xdr:nvCxnSpPr>
        <xdr:cNvPr id="82" name="直線コネクタ 81">
          <a:extLst>
            <a:ext uri="{FF2B5EF4-FFF2-40B4-BE49-F238E27FC236}">
              <a16:creationId xmlns:a16="http://schemas.microsoft.com/office/drawing/2014/main" id="{FAA8FD4B-675E-4042-8654-9FF2C96937D8}"/>
            </a:ext>
          </a:extLst>
        </xdr:cNvPr>
        <xdr:cNvCxnSpPr/>
      </xdr:nvCxnSpPr>
      <xdr:spPr>
        <a:xfrm>
          <a:off x="1008380" y="5955030"/>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a:extLst>
            <a:ext uri="{FF2B5EF4-FFF2-40B4-BE49-F238E27FC236}">
              <a16:creationId xmlns:a16="http://schemas.microsoft.com/office/drawing/2014/main" id="{F3E6C827-7075-413A-BDBC-BEBE4E474A34}"/>
            </a:ext>
          </a:extLst>
        </xdr:cNvPr>
        <xdr:cNvSpPr txBox="1"/>
      </xdr:nvSpPr>
      <xdr:spPr>
        <a:xfrm>
          <a:off x="317056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a:extLst>
            <a:ext uri="{FF2B5EF4-FFF2-40B4-BE49-F238E27FC236}">
              <a16:creationId xmlns:a16="http://schemas.microsoft.com/office/drawing/2014/main" id="{19813A86-2138-419D-AA29-908A4FCF1ABB}"/>
            </a:ext>
          </a:extLst>
        </xdr:cNvPr>
        <xdr:cNvSpPr txBox="1"/>
      </xdr:nvSpPr>
      <xdr:spPr>
        <a:xfrm>
          <a:off x="238570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BE45B3C0-0A9D-4BD9-84CE-1A7849D56AC6}"/>
            </a:ext>
          </a:extLst>
        </xdr:cNvPr>
        <xdr:cNvSpPr txBox="1"/>
      </xdr:nvSpPr>
      <xdr:spPr>
        <a:xfrm>
          <a:off x="161100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ECAD24DC-AC4C-42E1-A6ED-8B5428DECF4E}"/>
            </a:ext>
          </a:extLst>
        </xdr:cNvPr>
        <xdr:cNvSpPr txBox="1"/>
      </xdr:nvSpPr>
      <xdr:spPr>
        <a:xfrm>
          <a:off x="83630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42562</xdr:rowOff>
    </xdr:from>
    <xdr:ext cx="405111" cy="259045"/>
    <xdr:sp macro="" textlink="">
      <xdr:nvSpPr>
        <xdr:cNvPr id="87" name="n_1mainValue【道路】&#10;有形固定資産減価償却率">
          <a:extLst>
            <a:ext uri="{FF2B5EF4-FFF2-40B4-BE49-F238E27FC236}">
              <a16:creationId xmlns:a16="http://schemas.microsoft.com/office/drawing/2014/main" id="{59FB0C9D-EEAD-4312-AD11-8064D4B893DD}"/>
            </a:ext>
          </a:extLst>
        </xdr:cNvPr>
        <xdr:cNvSpPr txBox="1"/>
      </xdr:nvSpPr>
      <xdr:spPr>
        <a:xfrm>
          <a:off x="317056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12082</xdr:rowOff>
    </xdr:from>
    <xdr:ext cx="405111" cy="259045"/>
    <xdr:sp macro="" textlink="">
      <xdr:nvSpPr>
        <xdr:cNvPr id="88" name="n_2mainValue【道路】&#10;有形固定資産減価償却率">
          <a:extLst>
            <a:ext uri="{FF2B5EF4-FFF2-40B4-BE49-F238E27FC236}">
              <a16:creationId xmlns:a16="http://schemas.microsoft.com/office/drawing/2014/main" id="{05E71740-3117-4A33-A6F1-7983DD96F1E8}"/>
            </a:ext>
          </a:extLst>
        </xdr:cNvPr>
        <xdr:cNvSpPr txBox="1"/>
      </xdr:nvSpPr>
      <xdr:spPr>
        <a:xfrm>
          <a:off x="2385704"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652</xdr:rowOff>
    </xdr:from>
    <xdr:ext cx="405111" cy="259045"/>
    <xdr:sp macro="" textlink="">
      <xdr:nvSpPr>
        <xdr:cNvPr id="89" name="n_3mainValue【道路】&#10;有形固定資産減価償却率">
          <a:extLst>
            <a:ext uri="{FF2B5EF4-FFF2-40B4-BE49-F238E27FC236}">
              <a16:creationId xmlns:a16="http://schemas.microsoft.com/office/drawing/2014/main" id="{14DD6B89-AF9F-4C49-B491-15152B44DE5D}"/>
            </a:ext>
          </a:extLst>
        </xdr:cNvPr>
        <xdr:cNvSpPr txBox="1"/>
      </xdr:nvSpPr>
      <xdr:spPr>
        <a:xfrm>
          <a:off x="161100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154957</xdr:rowOff>
    </xdr:from>
    <xdr:ext cx="405111" cy="259045"/>
    <xdr:sp macro="" textlink="">
      <xdr:nvSpPr>
        <xdr:cNvPr id="90" name="n_4mainValue【道路】&#10;有形固定資産減価償却率">
          <a:extLst>
            <a:ext uri="{FF2B5EF4-FFF2-40B4-BE49-F238E27FC236}">
              <a16:creationId xmlns:a16="http://schemas.microsoft.com/office/drawing/2014/main" id="{7B327BF6-8DA4-4DD2-907E-F2DE5CCCC18C}"/>
            </a:ext>
          </a:extLst>
        </xdr:cNvPr>
        <xdr:cNvSpPr txBox="1"/>
      </xdr:nvSpPr>
      <xdr:spPr>
        <a:xfrm>
          <a:off x="83630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02756E4-EFFB-4A52-B33B-2E3F9A3B359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F39903B-8250-4A93-811C-EE99666A190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9473597-9744-4814-944B-806D108A611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87C2DF2-D7F8-4D49-9163-044CA42FAC4D}"/>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A19F2DC-90DE-4147-BB1A-406196B2F2D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93462D1-5FD5-46A5-9B67-47A389ED9CF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B7D1CF2-7CB4-4B21-86CD-0A57AC5E1B21}"/>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70D3C1A-26B1-452C-B36A-AEE2323F2BB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1E3A168-411F-44AD-9E13-C605294C6888}"/>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6BC4F69-4830-4D40-A74E-61B21AE5AA6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F13B425-7617-48F4-8F54-8D0F1ABE9F63}"/>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30CF8270-FF81-48F1-8BCF-CE3BA6ED1A43}"/>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2E4A5A46-6A23-4F5D-9FAF-B09A93D81C52}"/>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B9523BF3-2A2D-4999-9DD6-721EB6C7A8EC}"/>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D9F86FE5-C05C-4C93-BC16-F5F3ACC90EE4}"/>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AD90F650-7705-4A57-B174-8D620C0AF3B2}"/>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D4B99191-6696-4074-8DF3-680A2E62981C}"/>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A38DBF7D-1656-4318-9F2E-4D3CBC757A87}"/>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E5B3CF2-1EFC-49DC-A4EF-C6BD6844149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52A636B5-CACC-4DBE-9575-1ACDA9A20A06}"/>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ECE0B4D-B445-468D-99E6-2BBAB97668F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76575</xdr:rowOff>
    </xdr:from>
    <xdr:to>
      <xdr:col>54</xdr:col>
      <xdr:colOff>189865</xdr:colOff>
      <xdr:row>41</xdr:row>
      <xdr:rowOff>96454</xdr:rowOff>
    </xdr:to>
    <xdr:cxnSp macro="">
      <xdr:nvCxnSpPr>
        <xdr:cNvPr id="112" name="直線コネクタ 111">
          <a:extLst>
            <a:ext uri="{FF2B5EF4-FFF2-40B4-BE49-F238E27FC236}">
              <a16:creationId xmlns:a16="http://schemas.microsoft.com/office/drawing/2014/main" id="{93894D66-6DF2-42ED-87A6-61C1112C1DE9}"/>
            </a:ext>
          </a:extLst>
        </xdr:cNvPr>
        <xdr:cNvCxnSpPr/>
      </xdr:nvCxnSpPr>
      <xdr:spPr>
        <a:xfrm flipV="1">
          <a:off x="9219565" y="6111615"/>
          <a:ext cx="0" cy="85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100281</xdr:rowOff>
    </xdr:from>
    <xdr:ext cx="469744" cy="259045"/>
    <xdr:sp macro="" textlink="">
      <xdr:nvSpPr>
        <xdr:cNvPr id="113" name="【道路】&#10;一人当たり延長最小値テキスト">
          <a:extLst>
            <a:ext uri="{FF2B5EF4-FFF2-40B4-BE49-F238E27FC236}">
              <a16:creationId xmlns:a16="http://schemas.microsoft.com/office/drawing/2014/main" id="{E38C4116-7BCB-4C7C-B92E-6823EC366199}"/>
            </a:ext>
          </a:extLst>
        </xdr:cNvPr>
        <xdr:cNvSpPr txBox="1"/>
      </xdr:nvSpPr>
      <xdr:spPr>
        <a:xfrm>
          <a:off x="9258300" y="69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96454</xdr:rowOff>
    </xdr:from>
    <xdr:to>
      <xdr:col>55</xdr:col>
      <xdr:colOff>88900</xdr:colOff>
      <xdr:row>41</xdr:row>
      <xdr:rowOff>96454</xdr:rowOff>
    </xdr:to>
    <xdr:cxnSp macro="">
      <xdr:nvCxnSpPr>
        <xdr:cNvPr id="114" name="直線コネクタ 113">
          <a:extLst>
            <a:ext uri="{FF2B5EF4-FFF2-40B4-BE49-F238E27FC236}">
              <a16:creationId xmlns:a16="http://schemas.microsoft.com/office/drawing/2014/main" id="{8804B278-ED2B-481D-B4C1-844719D146B9}"/>
            </a:ext>
          </a:extLst>
        </xdr:cNvPr>
        <xdr:cNvCxnSpPr/>
      </xdr:nvCxnSpPr>
      <xdr:spPr>
        <a:xfrm>
          <a:off x="9154160" y="69696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23252</xdr:rowOff>
    </xdr:from>
    <xdr:ext cx="599010" cy="259045"/>
    <xdr:sp macro="" textlink="">
      <xdr:nvSpPr>
        <xdr:cNvPr id="115" name="【道路】&#10;一人当たり延長最大値テキスト">
          <a:extLst>
            <a:ext uri="{FF2B5EF4-FFF2-40B4-BE49-F238E27FC236}">
              <a16:creationId xmlns:a16="http://schemas.microsoft.com/office/drawing/2014/main" id="{36B60CFE-4584-4E87-9604-80B0A4BCA970}"/>
            </a:ext>
          </a:extLst>
        </xdr:cNvPr>
        <xdr:cNvSpPr txBox="1"/>
      </xdr:nvSpPr>
      <xdr:spPr>
        <a:xfrm>
          <a:off x="9258300" y="589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76575</xdr:rowOff>
    </xdr:from>
    <xdr:to>
      <xdr:col>55</xdr:col>
      <xdr:colOff>88900</xdr:colOff>
      <xdr:row>36</xdr:row>
      <xdr:rowOff>76575</xdr:rowOff>
    </xdr:to>
    <xdr:cxnSp macro="">
      <xdr:nvCxnSpPr>
        <xdr:cNvPr id="116" name="直線コネクタ 115">
          <a:extLst>
            <a:ext uri="{FF2B5EF4-FFF2-40B4-BE49-F238E27FC236}">
              <a16:creationId xmlns:a16="http://schemas.microsoft.com/office/drawing/2014/main" id="{057599C5-6960-4F65-BC97-B224FF8643FB}"/>
            </a:ext>
          </a:extLst>
        </xdr:cNvPr>
        <xdr:cNvCxnSpPr/>
      </xdr:nvCxnSpPr>
      <xdr:spPr>
        <a:xfrm>
          <a:off x="9154160" y="6111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166695</xdr:rowOff>
    </xdr:from>
    <xdr:ext cx="534377" cy="259045"/>
    <xdr:sp macro="" textlink="">
      <xdr:nvSpPr>
        <xdr:cNvPr id="117" name="【道路】&#10;一人当たり延長平均値テキスト">
          <a:extLst>
            <a:ext uri="{FF2B5EF4-FFF2-40B4-BE49-F238E27FC236}">
              <a16:creationId xmlns:a16="http://schemas.microsoft.com/office/drawing/2014/main" id="{068AB228-E3E8-43F7-8EC5-694414F7D248}"/>
            </a:ext>
          </a:extLst>
        </xdr:cNvPr>
        <xdr:cNvSpPr txBox="1"/>
      </xdr:nvSpPr>
      <xdr:spPr>
        <a:xfrm>
          <a:off x="9258300" y="6704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16818</xdr:rowOff>
    </xdr:from>
    <xdr:to>
      <xdr:col>55</xdr:col>
      <xdr:colOff>50800</xdr:colOff>
      <xdr:row>40</xdr:row>
      <xdr:rowOff>118418</xdr:rowOff>
    </xdr:to>
    <xdr:sp macro="" textlink="">
      <xdr:nvSpPr>
        <xdr:cNvPr id="118" name="フローチャート: 判断 117">
          <a:extLst>
            <a:ext uri="{FF2B5EF4-FFF2-40B4-BE49-F238E27FC236}">
              <a16:creationId xmlns:a16="http://schemas.microsoft.com/office/drawing/2014/main" id="{6A20653B-2A3F-4395-80AF-B6E76D66A191}"/>
            </a:ext>
          </a:extLst>
        </xdr:cNvPr>
        <xdr:cNvSpPr/>
      </xdr:nvSpPr>
      <xdr:spPr>
        <a:xfrm>
          <a:off x="9192260" y="67224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12420</xdr:rowOff>
    </xdr:from>
    <xdr:to>
      <xdr:col>50</xdr:col>
      <xdr:colOff>165100</xdr:colOff>
      <xdr:row>40</xdr:row>
      <xdr:rowOff>114020</xdr:rowOff>
    </xdr:to>
    <xdr:sp macro="" textlink="">
      <xdr:nvSpPr>
        <xdr:cNvPr id="119" name="フローチャート: 判断 118">
          <a:extLst>
            <a:ext uri="{FF2B5EF4-FFF2-40B4-BE49-F238E27FC236}">
              <a16:creationId xmlns:a16="http://schemas.microsoft.com/office/drawing/2014/main" id="{5CCA68D3-2367-4FA7-8176-3AE0AF1A5FED}"/>
            </a:ext>
          </a:extLst>
        </xdr:cNvPr>
        <xdr:cNvSpPr/>
      </xdr:nvSpPr>
      <xdr:spPr>
        <a:xfrm>
          <a:off x="8445500" y="671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9521</xdr:rowOff>
    </xdr:from>
    <xdr:to>
      <xdr:col>46</xdr:col>
      <xdr:colOff>38100</xdr:colOff>
      <xdr:row>40</xdr:row>
      <xdr:rowOff>111121</xdr:rowOff>
    </xdr:to>
    <xdr:sp macro="" textlink="">
      <xdr:nvSpPr>
        <xdr:cNvPr id="120" name="フローチャート: 判断 119">
          <a:extLst>
            <a:ext uri="{FF2B5EF4-FFF2-40B4-BE49-F238E27FC236}">
              <a16:creationId xmlns:a16="http://schemas.microsoft.com/office/drawing/2014/main" id="{DBBEA82C-47B7-45FF-9BC8-CBF24C290ACA}"/>
            </a:ext>
          </a:extLst>
        </xdr:cNvPr>
        <xdr:cNvSpPr/>
      </xdr:nvSpPr>
      <xdr:spPr>
        <a:xfrm>
          <a:off x="7670800" y="67151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6655</xdr:rowOff>
    </xdr:from>
    <xdr:to>
      <xdr:col>41</xdr:col>
      <xdr:colOff>101600</xdr:colOff>
      <xdr:row>40</xdr:row>
      <xdr:rowOff>108255</xdr:rowOff>
    </xdr:to>
    <xdr:sp macro="" textlink="">
      <xdr:nvSpPr>
        <xdr:cNvPr id="121" name="フローチャート: 判断 120">
          <a:extLst>
            <a:ext uri="{FF2B5EF4-FFF2-40B4-BE49-F238E27FC236}">
              <a16:creationId xmlns:a16="http://schemas.microsoft.com/office/drawing/2014/main" id="{D04AB109-669D-41C5-B7FD-0602FE3E854F}"/>
            </a:ext>
          </a:extLst>
        </xdr:cNvPr>
        <xdr:cNvSpPr/>
      </xdr:nvSpPr>
      <xdr:spPr>
        <a:xfrm>
          <a:off x="6873240" y="671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3418</xdr:rowOff>
    </xdr:from>
    <xdr:to>
      <xdr:col>36</xdr:col>
      <xdr:colOff>165100</xdr:colOff>
      <xdr:row>40</xdr:row>
      <xdr:rowOff>105018</xdr:rowOff>
    </xdr:to>
    <xdr:sp macro="" textlink="">
      <xdr:nvSpPr>
        <xdr:cNvPr id="122" name="フローチャート: 判断 121">
          <a:extLst>
            <a:ext uri="{FF2B5EF4-FFF2-40B4-BE49-F238E27FC236}">
              <a16:creationId xmlns:a16="http://schemas.microsoft.com/office/drawing/2014/main" id="{32964CF3-B096-4798-B209-079700E1E316}"/>
            </a:ext>
          </a:extLst>
        </xdr:cNvPr>
        <xdr:cNvSpPr/>
      </xdr:nvSpPr>
      <xdr:spPr>
        <a:xfrm>
          <a:off x="6098540" y="670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C91EE4C-BE1C-46D2-8893-2B830A6328DB}"/>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8E4AA26-A535-45C5-8C2A-A53BBCA7E57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35C2681-91FE-48EE-BB29-86289E537B1C}"/>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22A31D5-E655-4628-9229-A28AC94A634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8B9AA38-F7CE-4ED1-BEFA-7C6AAE58CEB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162153</xdr:rowOff>
    </xdr:from>
    <xdr:to>
      <xdr:col>55</xdr:col>
      <xdr:colOff>50800</xdr:colOff>
      <xdr:row>40</xdr:row>
      <xdr:rowOff>92303</xdr:rowOff>
    </xdr:to>
    <xdr:sp macro="" textlink="">
      <xdr:nvSpPr>
        <xdr:cNvPr id="128" name="楕円 127">
          <a:extLst>
            <a:ext uri="{FF2B5EF4-FFF2-40B4-BE49-F238E27FC236}">
              <a16:creationId xmlns:a16="http://schemas.microsoft.com/office/drawing/2014/main" id="{3ADF9CD1-03C1-4093-9FB3-7CB8177FA8A9}"/>
            </a:ext>
          </a:extLst>
        </xdr:cNvPr>
        <xdr:cNvSpPr/>
      </xdr:nvSpPr>
      <xdr:spPr>
        <a:xfrm>
          <a:off x="9192260" y="6700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13580</xdr:rowOff>
    </xdr:from>
    <xdr:ext cx="534377" cy="259045"/>
    <xdr:sp macro="" textlink="">
      <xdr:nvSpPr>
        <xdr:cNvPr id="129" name="【道路】&#10;一人当たり延長該当値テキスト">
          <a:extLst>
            <a:ext uri="{FF2B5EF4-FFF2-40B4-BE49-F238E27FC236}">
              <a16:creationId xmlns:a16="http://schemas.microsoft.com/office/drawing/2014/main" id="{DC5D60E5-198A-407C-B981-582DEC730440}"/>
            </a:ext>
          </a:extLst>
        </xdr:cNvPr>
        <xdr:cNvSpPr txBox="1"/>
      </xdr:nvSpPr>
      <xdr:spPr>
        <a:xfrm>
          <a:off x="9258300" y="655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163036</xdr:rowOff>
    </xdr:from>
    <xdr:to>
      <xdr:col>50</xdr:col>
      <xdr:colOff>165100</xdr:colOff>
      <xdr:row>40</xdr:row>
      <xdr:rowOff>93186</xdr:rowOff>
    </xdr:to>
    <xdr:sp macro="" textlink="">
      <xdr:nvSpPr>
        <xdr:cNvPr id="130" name="楕円 129">
          <a:extLst>
            <a:ext uri="{FF2B5EF4-FFF2-40B4-BE49-F238E27FC236}">
              <a16:creationId xmlns:a16="http://schemas.microsoft.com/office/drawing/2014/main" id="{4D955599-358C-4D2C-B6D4-88F299CD4A1C}"/>
            </a:ext>
          </a:extLst>
        </xdr:cNvPr>
        <xdr:cNvSpPr/>
      </xdr:nvSpPr>
      <xdr:spPr>
        <a:xfrm>
          <a:off x="8445500" y="6700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41503</xdr:rowOff>
    </xdr:from>
    <xdr:to>
      <xdr:col>55</xdr:col>
      <xdr:colOff>0</xdr:colOff>
      <xdr:row>40</xdr:row>
      <xdr:rowOff>42386</xdr:rowOff>
    </xdr:to>
    <xdr:cxnSp macro="">
      <xdr:nvCxnSpPr>
        <xdr:cNvPr id="131" name="直線コネクタ 130">
          <a:extLst>
            <a:ext uri="{FF2B5EF4-FFF2-40B4-BE49-F238E27FC236}">
              <a16:creationId xmlns:a16="http://schemas.microsoft.com/office/drawing/2014/main" id="{03BBF0AA-CECC-4130-ABCD-B1E183469D13}"/>
            </a:ext>
          </a:extLst>
        </xdr:cNvPr>
        <xdr:cNvCxnSpPr/>
      </xdr:nvCxnSpPr>
      <xdr:spPr>
        <a:xfrm flipV="1">
          <a:off x="8496300" y="6747103"/>
          <a:ext cx="7239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154518</xdr:rowOff>
    </xdr:from>
    <xdr:to>
      <xdr:col>46</xdr:col>
      <xdr:colOff>38100</xdr:colOff>
      <xdr:row>40</xdr:row>
      <xdr:rowOff>84668</xdr:rowOff>
    </xdr:to>
    <xdr:sp macro="" textlink="">
      <xdr:nvSpPr>
        <xdr:cNvPr id="132" name="楕円 131">
          <a:extLst>
            <a:ext uri="{FF2B5EF4-FFF2-40B4-BE49-F238E27FC236}">
              <a16:creationId xmlns:a16="http://schemas.microsoft.com/office/drawing/2014/main" id="{22B6D3F0-8552-42DF-A61E-46A92010E5E4}"/>
            </a:ext>
          </a:extLst>
        </xdr:cNvPr>
        <xdr:cNvSpPr/>
      </xdr:nvSpPr>
      <xdr:spPr>
        <a:xfrm>
          <a:off x="7670800" y="66924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33868</xdr:rowOff>
    </xdr:from>
    <xdr:to>
      <xdr:col>50</xdr:col>
      <xdr:colOff>114300</xdr:colOff>
      <xdr:row>40</xdr:row>
      <xdr:rowOff>42386</xdr:rowOff>
    </xdr:to>
    <xdr:cxnSp macro="">
      <xdr:nvCxnSpPr>
        <xdr:cNvPr id="133" name="直線コネクタ 132">
          <a:extLst>
            <a:ext uri="{FF2B5EF4-FFF2-40B4-BE49-F238E27FC236}">
              <a16:creationId xmlns:a16="http://schemas.microsoft.com/office/drawing/2014/main" id="{7D6EF1C0-2909-4905-8041-2CB3F8DBD179}"/>
            </a:ext>
          </a:extLst>
        </xdr:cNvPr>
        <xdr:cNvCxnSpPr/>
      </xdr:nvCxnSpPr>
      <xdr:spPr>
        <a:xfrm>
          <a:off x="7713980" y="6739468"/>
          <a:ext cx="78232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155442</xdr:rowOff>
    </xdr:from>
    <xdr:to>
      <xdr:col>41</xdr:col>
      <xdr:colOff>101600</xdr:colOff>
      <xdr:row>40</xdr:row>
      <xdr:rowOff>85592</xdr:rowOff>
    </xdr:to>
    <xdr:sp macro="" textlink="">
      <xdr:nvSpPr>
        <xdr:cNvPr id="134" name="楕円 133">
          <a:extLst>
            <a:ext uri="{FF2B5EF4-FFF2-40B4-BE49-F238E27FC236}">
              <a16:creationId xmlns:a16="http://schemas.microsoft.com/office/drawing/2014/main" id="{07D2841A-6AEE-4420-B1EF-EB3347DBEC16}"/>
            </a:ext>
          </a:extLst>
        </xdr:cNvPr>
        <xdr:cNvSpPr/>
      </xdr:nvSpPr>
      <xdr:spPr>
        <a:xfrm>
          <a:off x="6873240" y="66934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33868</xdr:rowOff>
    </xdr:from>
    <xdr:to>
      <xdr:col>45</xdr:col>
      <xdr:colOff>177800</xdr:colOff>
      <xdr:row>40</xdr:row>
      <xdr:rowOff>34792</xdr:rowOff>
    </xdr:to>
    <xdr:cxnSp macro="">
      <xdr:nvCxnSpPr>
        <xdr:cNvPr id="135" name="直線コネクタ 134">
          <a:extLst>
            <a:ext uri="{FF2B5EF4-FFF2-40B4-BE49-F238E27FC236}">
              <a16:creationId xmlns:a16="http://schemas.microsoft.com/office/drawing/2014/main" id="{95B61606-BA8B-4A60-835C-88F5A9922E1E}"/>
            </a:ext>
          </a:extLst>
        </xdr:cNvPr>
        <xdr:cNvCxnSpPr/>
      </xdr:nvCxnSpPr>
      <xdr:spPr>
        <a:xfrm flipV="1">
          <a:off x="6924040" y="6739468"/>
          <a:ext cx="78994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117969</xdr:rowOff>
    </xdr:from>
    <xdr:to>
      <xdr:col>36</xdr:col>
      <xdr:colOff>165100</xdr:colOff>
      <xdr:row>35</xdr:row>
      <xdr:rowOff>48119</xdr:rowOff>
    </xdr:to>
    <xdr:sp macro="" textlink="">
      <xdr:nvSpPr>
        <xdr:cNvPr id="136" name="楕円 135">
          <a:extLst>
            <a:ext uri="{FF2B5EF4-FFF2-40B4-BE49-F238E27FC236}">
              <a16:creationId xmlns:a16="http://schemas.microsoft.com/office/drawing/2014/main" id="{A7C2F01A-49F7-4398-89C1-BF89C18A7486}"/>
            </a:ext>
          </a:extLst>
        </xdr:cNvPr>
        <xdr:cNvSpPr/>
      </xdr:nvSpPr>
      <xdr:spPr>
        <a:xfrm>
          <a:off x="6098540" y="5817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168769</xdr:rowOff>
    </xdr:from>
    <xdr:to>
      <xdr:col>41</xdr:col>
      <xdr:colOff>50800</xdr:colOff>
      <xdr:row>40</xdr:row>
      <xdr:rowOff>34792</xdr:rowOff>
    </xdr:to>
    <xdr:cxnSp macro="">
      <xdr:nvCxnSpPr>
        <xdr:cNvPr id="137" name="直線コネクタ 136">
          <a:extLst>
            <a:ext uri="{FF2B5EF4-FFF2-40B4-BE49-F238E27FC236}">
              <a16:creationId xmlns:a16="http://schemas.microsoft.com/office/drawing/2014/main" id="{461FC224-E9DB-4362-A5E5-E4E29DD107E1}"/>
            </a:ext>
          </a:extLst>
        </xdr:cNvPr>
        <xdr:cNvCxnSpPr/>
      </xdr:nvCxnSpPr>
      <xdr:spPr>
        <a:xfrm>
          <a:off x="6149340" y="5868529"/>
          <a:ext cx="774700" cy="87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105147</xdr:rowOff>
    </xdr:from>
    <xdr:ext cx="534377" cy="259045"/>
    <xdr:sp macro="" textlink="">
      <xdr:nvSpPr>
        <xdr:cNvPr id="138" name="n_1aveValue【道路】&#10;一人当たり延長">
          <a:extLst>
            <a:ext uri="{FF2B5EF4-FFF2-40B4-BE49-F238E27FC236}">
              <a16:creationId xmlns:a16="http://schemas.microsoft.com/office/drawing/2014/main" id="{063AD05A-D1E1-4882-B56A-C409F1C4EC7D}"/>
            </a:ext>
          </a:extLst>
        </xdr:cNvPr>
        <xdr:cNvSpPr txBox="1"/>
      </xdr:nvSpPr>
      <xdr:spPr>
        <a:xfrm>
          <a:off x="8239271" y="68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102248</xdr:rowOff>
    </xdr:from>
    <xdr:ext cx="534377" cy="259045"/>
    <xdr:sp macro="" textlink="">
      <xdr:nvSpPr>
        <xdr:cNvPr id="139" name="n_2aveValue【道路】&#10;一人当たり延長">
          <a:extLst>
            <a:ext uri="{FF2B5EF4-FFF2-40B4-BE49-F238E27FC236}">
              <a16:creationId xmlns:a16="http://schemas.microsoft.com/office/drawing/2014/main" id="{9AB92048-69B4-47B7-88C6-C250ECFA21E5}"/>
            </a:ext>
          </a:extLst>
        </xdr:cNvPr>
        <xdr:cNvSpPr txBox="1"/>
      </xdr:nvSpPr>
      <xdr:spPr>
        <a:xfrm>
          <a:off x="7477271" y="680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0" name="n_3aveValue【道路】&#10;一人当たり延長">
          <a:extLst>
            <a:ext uri="{FF2B5EF4-FFF2-40B4-BE49-F238E27FC236}">
              <a16:creationId xmlns:a16="http://schemas.microsoft.com/office/drawing/2014/main" id="{12EC0073-5E39-4CEB-BFF5-E26F48057B4A}"/>
            </a:ext>
          </a:extLst>
        </xdr:cNvPr>
        <xdr:cNvSpPr txBox="1"/>
      </xdr:nvSpPr>
      <xdr:spPr>
        <a:xfrm>
          <a:off x="6702571" y="68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96145</xdr:rowOff>
    </xdr:from>
    <xdr:ext cx="534377" cy="259045"/>
    <xdr:sp macro="" textlink="">
      <xdr:nvSpPr>
        <xdr:cNvPr id="141" name="n_4aveValue【道路】&#10;一人当たり延長">
          <a:extLst>
            <a:ext uri="{FF2B5EF4-FFF2-40B4-BE49-F238E27FC236}">
              <a16:creationId xmlns:a16="http://schemas.microsoft.com/office/drawing/2014/main" id="{18ABA526-CB08-4F3A-A169-9840479C56DC}"/>
            </a:ext>
          </a:extLst>
        </xdr:cNvPr>
        <xdr:cNvSpPr txBox="1"/>
      </xdr:nvSpPr>
      <xdr:spPr>
        <a:xfrm>
          <a:off x="5905011" y="68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109713</xdr:rowOff>
    </xdr:from>
    <xdr:ext cx="534377" cy="259045"/>
    <xdr:sp macro="" textlink="">
      <xdr:nvSpPr>
        <xdr:cNvPr id="142" name="n_1mainValue【道路】&#10;一人当たり延長">
          <a:extLst>
            <a:ext uri="{FF2B5EF4-FFF2-40B4-BE49-F238E27FC236}">
              <a16:creationId xmlns:a16="http://schemas.microsoft.com/office/drawing/2014/main" id="{B964A037-AC43-407A-9062-5C49DEEA9D99}"/>
            </a:ext>
          </a:extLst>
        </xdr:cNvPr>
        <xdr:cNvSpPr txBox="1"/>
      </xdr:nvSpPr>
      <xdr:spPr>
        <a:xfrm>
          <a:off x="8239271" y="64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101195</xdr:rowOff>
    </xdr:from>
    <xdr:ext cx="534377" cy="259045"/>
    <xdr:sp macro="" textlink="">
      <xdr:nvSpPr>
        <xdr:cNvPr id="143" name="n_2mainValue【道路】&#10;一人当たり延長">
          <a:extLst>
            <a:ext uri="{FF2B5EF4-FFF2-40B4-BE49-F238E27FC236}">
              <a16:creationId xmlns:a16="http://schemas.microsoft.com/office/drawing/2014/main" id="{5E2A01FD-F904-4DB2-BC3F-ACB1DE16C557}"/>
            </a:ext>
          </a:extLst>
        </xdr:cNvPr>
        <xdr:cNvSpPr txBox="1"/>
      </xdr:nvSpPr>
      <xdr:spPr>
        <a:xfrm>
          <a:off x="7477271" y="64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102119</xdr:rowOff>
    </xdr:from>
    <xdr:ext cx="534377" cy="259045"/>
    <xdr:sp macro="" textlink="">
      <xdr:nvSpPr>
        <xdr:cNvPr id="144" name="n_3mainValue【道路】&#10;一人当たり延長">
          <a:extLst>
            <a:ext uri="{FF2B5EF4-FFF2-40B4-BE49-F238E27FC236}">
              <a16:creationId xmlns:a16="http://schemas.microsoft.com/office/drawing/2014/main" id="{D44FA130-2769-4E89-8AAC-9DEB7EC334DF}"/>
            </a:ext>
          </a:extLst>
        </xdr:cNvPr>
        <xdr:cNvSpPr txBox="1"/>
      </xdr:nvSpPr>
      <xdr:spPr>
        <a:xfrm>
          <a:off x="6702571" y="64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33</xdr:row>
      <xdr:rowOff>64646</xdr:rowOff>
    </xdr:from>
    <xdr:ext cx="599010" cy="259045"/>
    <xdr:sp macro="" textlink="">
      <xdr:nvSpPr>
        <xdr:cNvPr id="145" name="n_4mainValue【道路】&#10;一人当たり延長">
          <a:extLst>
            <a:ext uri="{FF2B5EF4-FFF2-40B4-BE49-F238E27FC236}">
              <a16:creationId xmlns:a16="http://schemas.microsoft.com/office/drawing/2014/main" id="{E2CE3112-B9F5-41A9-AE89-59B8981FF5B5}"/>
            </a:ext>
          </a:extLst>
        </xdr:cNvPr>
        <xdr:cNvSpPr txBox="1"/>
      </xdr:nvSpPr>
      <xdr:spPr>
        <a:xfrm>
          <a:off x="5872694" y="559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6E8935F-7444-4211-BC61-E54BED9754B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D27875A-5A4D-4553-B08F-D5CBC891632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72DAC3D-AB94-4F2D-87BB-DE701870831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EB1FADA-B64F-47C1-A647-300E6943E0C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60EABB3-11F3-4A38-8423-353968F921E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C3766BB-6D30-4C09-8BCC-FF1A86FCD28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9E16225-2B79-48ED-8AF9-D2FA0EC4195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C00B996-CA84-43D6-91BA-966C250DADCE}"/>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BD420FB-C06E-46D2-80F7-691F4F14096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6EA982E-FDC7-4147-A615-3A96E66658B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AFC313E-FF8E-41C1-B0A1-6830B9A1D2B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71B9D914-DD5A-4972-997E-8EF4707593B1}"/>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8" name="テキスト ボックス 157">
          <a:extLst>
            <a:ext uri="{FF2B5EF4-FFF2-40B4-BE49-F238E27FC236}">
              <a16:creationId xmlns:a16="http://schemas.microsoft.com/office/drawing/2014/main" id="{556031C1-48C8-4215-A85E-A8D552DC6CE5}"/>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B2FFB84E-8AA3-4E6B-A7BA-1F0BE271C7E3}"/>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id="{DEFE0789-450A-47D6-81F7-1F0B4B46C998}"/>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29EE63CF-5E0E-497E-8545-84FF8D6400D7}"/>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id="{2761A1E4-4489-429E-92DB-ED05E6FF47BC}"/>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6E856632-8FE8-406A-AD2E-198F6BF28E84}"/>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id="{E589D17F-306E-4637-9157-E17B5E90EF36}"/>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1B117908-1D9A-43DD-8C71-640890C493F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0CE0ECA7-96EC-40B3-8466-FF4B7D7D72AD}"/>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3E065953-3148-43BD-95FA-D175DB9D752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8" name="直線コネクタ 167">
          <a:extLst>
            <a:ext uri="{FF2B5EF4-FFF2-40B4-BE49-F238E27FC236}">
              <a16:creationId xmlns:a16="http://schemas.microsoft.com/office/drawing/2014/main" id="{E6E4FF3D-C5E5-448D-B086-72B38EC3B945}"/>
            </a:ext>
          </a:extLst>
        </xdr:cNvPr>
        <xdr:cNvCxnSpPr/>
      </xdr:nvCxnSpPr>
      <xdr:spPr>
        <a:xfrm flipV="1">
          <a:off x="4086225" y="95600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154BA35F-A06F-489C-AB95-E31B0906FE2B}"/>
            </a:ext>
          </a:extLst>
        </xdr:cNvPr>
        <xdr:cNvSpPr txBox="1"/>
      </xdr:nvSpPr>
      <xdr:spPr>
        <a:xfrm>
          <a:off x="4124960" y="107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0" name="直線コネクタ 169">
          <a:extLst>
            <a:ext uri="{FF2B5EF4-FFF2-40B4-BE49-F238E27FC236}">
              <a16:creationId xmlns:a16="http://schemas.microsoft.com/office/drawing/2014/main" id="{82075C3A-8320-445E-A839-992195BC58FF}"/>
            </a:ext>
          </a:extLst>
        </xdr:cNvPr>
        <xdr:cNvCxnSpPr/>
      </xdr:nvCxnSpPr>
      <xdr:spPr>
        <a:xfrm>
          <a:off x="4020820" y="10723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id="{F6B6EB7C-7A21-4A6D-84C9-4F6E7D75D4B9}"/>
            </a:ext>
          </a:extLst>
        </xdr:cNvPr>
        <xdr:cNvSpPr txBox="1"/>
      </xdr:nvSpPr>
      <xdr:spPr>
        <a:xfrm>
          <a:off x="4124960" y="9342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2" name="直線コネクタ 171">
          <a:extLst>
            <a:ext uri="{FF2B5EF4-FFF2-40B4-BE49-F238E27FC236}">
              <a16:creationId xmlns:a16="http://schemas.microsoft.com/office/drawing/2014/main" id="{4A226B84-692E-4C70-A008-902CA94ADA66}"/>
            </a:ext>
          </a:extLst>
        </xdr:cNvPr>
        <xdr:cNvCxnSpPr/>
      </xdr:nvCxnSpPr>
      <xdr:spPr>
        <a:xfrm>
          <a:off x="4020820" y="9560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7502973C-2EF7-4512-BD25-6519F32EBD43}"/>
            </a:ext>
          </a:extLst>
        </xdr:cNvPr>
        <xdr:cNvSpPr txBox="1"/>
      </xdr:nvSpPr>
      <xdr:spPr>
        <a:xfrm>
          <a:off x="4124960" y="10204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4" name="フローチャート: 判断 173">
          <a:extLst>
            <a:ext uri="{FF2B5EF4-FFF2-40B4-BE49-F238E27FC236}">
              <a16:creationId xmlns:a16="http://schemas.microsoft.com/office/drawing/2014/main" id="{90232770-B258-4EFB-B174-0218DFD98B3C}"/>
            </a:ext>
          </a:extLst>
        </xdr:cNvPr>
        <xdr:cNvSpPr/>
      </xdr:nvSpPr>
      <xdr:spPr>
        <a:xfrm>
          <a:off x="4036060" y="10348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5" name="フローチャート: 判断 174">
          <a:extLst>
            <a:ext uri="{FF2B5EF4-FFF2-40B4-BE49-F238E27FC236}">
              <a16:creationId xmlns:a16="http://schemas.microsoft.com/office/drawing/2014/main" id="{CDA07E77-09EE-475A-8D1B-4AC76D334B6B}"/>
            </a:ext>
          </a:extLst>
        </xdr:cNvPr>
        <xdr:cNvSpPr/>
      </xdr:nvSpPr>
      <xdr:spPr>
        <a:xfrm>
          <a:off x="3312160" y="1027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6" name="フローチャート: 判断 175">
          <a:extLst>
            <a:ext uri="{FF2B5EF4-FFF2-40B4-BE49-F238E27FC236}">
              <a16:creationId xmlns:a16="http://schemas.microsoft.com/office/drawing/2014/main" id="{B1A48282-EC04-45F8-AF4C-6ECBA9743743}"/>
            </a:ext>
          </a:extLst>
        </xdr:cNvPr>
        <xdr:cNvSpPr/>
      </xdr:nvSpPr>
      <xdr:spPr>
        <a:xfrm>
          <a:off x="2514600" y="102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7" name="フローチャート: 判断 176">
          <a:extLst>
            <a:ext uri="{FF2B5EF4-FFF2-40B4-BE49-F238E27FC236}">
              <a16:creationId xmlns:a16="http://schemas.microsoft.com/office/drawing/2014/main" id="{090B257E-1242-4302-9153-9391D27517CA}"/>
            </a:ext>
          </a:extLst>
        </xdr:cNvPr>
        <xdr:cNvSpPr/>
      </xdr:nvSpPr>
      <xdr:spPr>
        <a:xfrm>
          <a:off x="1739900" y="1025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8" name="フローチャート: 判断 177">
          <a:extLst>
            <a:ext uri="{FF2B5EF4-FFF2-40B4-BE49-F238E27FC236}">
              <a16:creationId xmlns:a16="http://schemas.microsoft.com/office/drawing/2014/main" id="{573D7009-0B12-4D53-8C17-325FE42A5570}"/>
            </a:ext>
          </a:extLst>
        </xdr:cNvPr>
        <xdr:cNvSpPr/>
      </xdr:nvSpPr>
      <xdr:spPr>
        <a:xfrm>
          <a:off x="965200" y="10211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FF5F0C5-392F-4AF1-AC88-39EDC927DA4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C195B50-5301-4734-9BF9-1EB3279C499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E8B29FC-FB98-46D8-9022-8276FFCD479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120C639-AFFF-495F-B326-68DF4308842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83CC751-F99D-48BB-881B-FCC9FF41BA9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4" name="楕円 183">
          <a:extLst>
            <a:ext uri="{FF2B5EF4-FFF2-40B4-BE49-F238E27FC236}">
              <a16:creationId xmlns:a16="http://schemas.microsoft.com/office/drawing/2014/main" id="{69089885-3335-49BB-B540-2886FE266CB4}"/>
            </a:ext>
          </a:extLst>
        </xdr:cNvPr>
        <xdr:cNvSpPr/>
      </xdr:nvSpPr>
      <xdr:spPr>
        <a:xfrm>
          <a:off x="403606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50976E9D-E389-48BF-B65A-5570731C5CD7}"/>
            </a:ext>
          </a:extLst>
        </xdr:cNvPr>
        <xdr:cNvSpPr txBox="1"/>
      </xdr:nvSpPr>
      <xdr:spPr>
        <a:xfrm>
          <a:off x="412496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150368</xdr:rowOff>
    </xdr:from>
    <xdr:to>
      <xdr:col>20</xdr:col>
      <xdr:colOff>38100</xdr:colOff>
      <xdr:row>62</xdr:row>
      <xdr:rowOff>80518</xdr:rowOff>
    </xdr:to>
    <xdr:sp macro="" textlink="">
      <xdr:nvSpPr>
        <xdr:cNvPr id="186" name="楕円 185">
          <a:extLst>
            <a:ext uri="{FF2B5EF4-FFF2-40B4-BE49-F238E27FC236}">
              <a16:creationId xmlns:a16="http://schemas.microsoft.com/office/drawing/2014/main" id="{F3F8A7CF-E347-4FCA-AD06-6EB5C609186A}"/>
            </a:ext>
          </a:extLst>
        </xdr:cNvPr>
        <xdr:cNvSpPr/>
      </xdr:nvSpPr>
      <xdr:spPr>
        <a:xfrm>
          <a:off x="3312160" y="103764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29718</xdr:rowOff>
    </xdr:from>
    <xdr:to>
      <xdr:col>24</xdr:col>
      <xdr:colOff>63500</xdr:colOff>
      <xdr:row>62</xdr:row>
      <xdr:rowOff>68580</xdr:rowOff>
    </xdr:to>
    <xdr:cxnSp macro="">
      <xdr:nvCxnSpPr>
        <xdr:cNvPr id="187" name="直線コネクタ 186">
          <a:extLst>
            <a:ext uri="{FF2B5EF4-FFF2-40B4-BE49-F238E27FC236}">
              <a16:creationId xmlns:a16="http://schemas.microsoft.com/office/drawing/2014/main" id="{3EC02B6E-39EA-4B6F-BBEF-F524D4A9DD3B}"/>
            </a:ext>
          </a:extLst>
        </xdr:cNvPr>
        <xdr:cNvCxnSpPr/>
      </xdr:nvCxnSpPr>
      <xdr:spPr>
        <a:xfrm>
          <a:off x="3355340" y="10423398"/>
          <a:ext cx="7315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111506</xdr:rowOff>
    </xdr:from>
    <xdr:to>
      <xdr:col>15</xdr:col>
      <xdr:colOff>101600</xdr:colOff>
      <xdr:row>62</xdr:row>
      <xdr:rowOff>41656</xdr:rowOff>
    </xdr:to>
    <xdr:sp macro="" textlink="">
      <xdr:nvSpPr>
        <xdr:cNvPr id="188" name="楕円 187">
          <a:extLst>
            <a:ext uri="{FF2B5EF4-FFF2-40B4-BE49-F238E27FC236}">
              <a16:creationId xmlns:a16="http://schemas.microsoft.com/office/drawing/2014/main" id="{7298092C-0198-43B6-B554-613B6E3D3581}"/>
            </a:ext>
          </a:extLst>
        </xdr:cNvPr>
        <xdr:cNvSpPr/>
      </xdr:nvSpPr>
      <xdr:spPr>
        <a:xfrm>
          <a:off x="2514600" y="10337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162306</xdr:rowOff>
    </xdr:from>
    <xdr:to>
      <xdr:col>19</xdr:col>
      <xdr:colOff>177800</xdr:colOff>
      <xdr:row>62</xdr:row>
      <xdr:rowOff>29718</xdr:rowOff>
    </xdr:to>
    <xdr:cxnSp macro="">
      <xdr:nvCxnSpPr>
        <xdr:cNvPr id="189" name="直線コネクタ 188">
          <a:extLst>
            <a:ext uri="{FF2B5EF4-FFF2-40B4-BE49-F238E27FC236}">
              <a16:creationId xmlns:a16="http://schemas.microsoft.com/office/drawing/2014/main" id="{FE90F423-7A6F-4B42-A3B6-7B6A99FBDA15}"/>
            </a:ext>
          </a:extLst>
        </xdr:cNvPr>
        <xdr:cNvCxnSpPr/>
      </xdr:nvCxnSpPr>
      <xdr:spPr>
        <a:xfrm>
          <a:off x="2565400" y="10388346"/>
          <a:ext cx="78994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72644</xdr:rowOff>
    </xdr:from>
    <xdr:to>
      <xdr:col>10</xdr:col>
      <xdr:colOff>165100</xdr:colOff>
      <xdr:row>62</xdr:row>
      <xdr:rowOff>2794</xdr:rowOff>
    </xdr:to>
    <xdr:sp macro="" textlink="">
      <xdr:nvSpPr>
        <xdr:cNvPr id="190" name="楕円 189">
          <a:extLst>
            <a:ext uri="{FF2B5EF4-FFF2-40B4-BE49-F238E27FC236}">
              <a16:creationId xmlns:a16="http://schemas.microsoft.com/office/drawing/2014/main" id="{24AA011D-B56A-43CC-B5FA-30C4E5A803E8}"/>
            </a:ext>
          </a:extLst>
        </xdr:cNvPr>
        <xdr:cNvSpPr/>
      </xdr:nvSpPr>
      <xdr:spPr>
        <a:xfrm>
          <a:off x="1739900" y="10298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123444</xdr:rowOff>
    </xdr:from>
    <xdr:to>
      <xdr:col>15</xdr:col>
      <xdr:colOff>50800</xdr:colOff>
      <xdr:row>61</xdr:row>
      <xdr:rowOff>162306</xdr:rowOff>
    </xdr:to>
    <xdr:cxnSp macro="">
      <xdr:nvCxnSpPr>
        <xdr:cNvPr id="191" name="直線コネクタ 190">
          <a:extLst>
            <a:ext uri="{FF2B5EF4-FFF2-40B4-BE49-F238E27FC236}">
              <a16:creationId xmlns:a16="http://schemas.microsoft.com/office/drawing/2014/main" id="{A2DB5062-1765-44D1-A319-EEA50C43019B}"/>
            </a:ext>
          </a:extLst>
        </xdr:cNvPr>
        <xdr:cNvCxnSpPr/>
      </xdr:nvCxnSpPr>
      <xdr:spPr>
        <a:xfrm>
          <a:off x="1790700" y="10349484"/>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33782</xdr:rowOff>
    </xdr:from>
    <xdr:to>
      <xdr:col>6</xdr:col>
      <xdr:colOff>38100</xdr:colOff>
      <xdr:row>61</xdr:row>
      <xdr:rowOff>135382</xdr:rowOff>
    </xdr:to>
    <xdr:sp macro="" textlink="">
      <xdr:nvSpPr>
        <xdr:cNvPr id="192" name="楕円 191">
          <a:extLst>
            <a:ext uri="{FF2B5EF4-FFF2-40B4-BE49-F238E27FC236}">
              <a16:creationId xmlns:a16="http://schemas.microsoft.com/office/drawing/2014/main" id="{BBFAE5EF-898A-40A6-9572-116809AD2414}"/>
            </a:ext>
          </a:extLst>
        </xdr:cNvPr>
        <xdr:cNvSpPr/>
      </xdr:nvSpPr>
      <xdr:spPr>
        <a:xfrm>
          <a:off x="965200" y="102598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84582</xdr:rowOff>
    </xdr:from>
    <xdr:to>
      <xdr:col>10</xdr:col>
      <xdr:colOff>114300</xdr:colOff>
      <xdr:row>61</xdr:row>
      <xdr:rowOff>123444</xdr:rowOff>
    </xdr:to>
    <xdr:cxnSp macro="">
      <xdr:nvCxnSpPr>
        <xdr:cNvPr id="193" name="直線コネクタ 192">
          <a:extLst>
            <a:ext uri="{FF2B5EF4-FFF2-40B4-BE49-F238E27FC236}">
              <a16:creationId xmlns:a16="http://schemas.microsoft.com/office/drawing/2014/main" id="{2C205161-4656-4B1B-8AE6-0B9BB9CC79F7}"/>
            </a:ext>
          </a:extLst>
        </xdr:cNvPr>
        <xdr:cNvCxnSpPr/>
      </xdr:nvCxnSpPr>
      <xdr:spPr>
        <a:xfrm>
          <a:off x="1008380" y="10310622"/>
          <a:ext cx="7823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id="{263C04A3-A167-4C01-8FC1-A903844CAAD3}"/>
            </a:ext>
          </a:extLst>
        </xdr:cNvPr>
        <xdr:cNvSpPr txBox="1"/>
      </xdr:nvSpPr>
      <xdr:spPr>
        <a:xfrm>
          <a:off x="317056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id="{82D2F225-9ED7-4C4A-B4C0-3A0D3521A385}"/>
            </a:ext>
          </a:extLst>
        </xdr:cNvPr>
        <xdr:cNvSpPr txBox="1"/>
      </xdr:nvSpPr>
      <xdr:spPr>
        <a:xfrm>
          <a:off x="2385704" y="1002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id="{2832D7D7-A282-4DE6-8889-706857980F00}"/>
            </a:ext>
          </a:extLst>
        </xdr:cNvPr>
        <xdr:cNvSpPr txBox="1"/>
      </xdr:nvSpPr>
      <xdr:spPr>
        <a:xfrm>
          <a:off x="1611004" y="1003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id="{841B4C2C-C614-41EF-91EF-19BB84EBDD6F}"/>
            </a:ext>
          </a:extLst>
        </xdr:cNvPr>
        <xdr:cNvSpPr txBox="1"/>
      </xdr:nvSpPr>
      <xdr:spPr>
        <a:xfrm>
          <a:off x="836304" y="999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71645</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id="{003D8549-E346-447E-A635-9B2122EAA3F5}"/>
            </a:ext>
          </a:extLst>
        </xdr:cNvPr>
        <xdr:cNvSpPr txBox="1"/>
      </xdr:nvSpPr>
      <xdr:spPr>
        <a:xfrm>
          <a:off x="3170564" y="10465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32783</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id="{2CF6DC78-55F8-495C-8B0A-92306F8ED86E}"/>
            </a:ext>
          </a:extLst>
        </xdr:cNvPr>
        <xdr:cNvSpPr txBox="1"/>
      </xdr:nvSpPr>
      <xdr:spPr>
        <a:xfrm>
          <a:off x="2385704" y="104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165371</xdr:rowOff>
    </xdr:from>
    <xdr:ext cx="405111" cy="259045"/>
    <xdr:sp macro="" textlink="">
      <xdr:nvSpPr>
        <xdr:cNvPr id="200" name="n_3mainValue【橋りょう・トンネル】&#10;有形固定資産減価償却率">
          <a:extLst>
            <a:ext uri="{FF2B5EF4-FFF2-40B4-BE49-F238E27FC236}">
              <a16:creationId xmlns:a16="http://schemas.microsoft.com/office/drawing/2014/main" id="{DCFC53DE-B21C-420E-A11C-3A0DEF8D3CC9}"/>
            </a:ext>
          </a:extLst>
        </xdr:cNvPr>
        <xdr:cNvSpPr txBox="1"/>
      </xdr:nvSpPr>
      <xdr:spPr>
        <a:xfrm>
          <a:off x="1611004" y="1039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126509</xdr:rowOff>
    </xdr:from>
    <xdr:ext cx="405111" cy="259045"/>
    <xdr:sp macro="" textlink="">
      <xdr:nvSpPr>
        <xdr:cNvPr id="201" name="n_4mainValue【橋りょう・トンネル】&#10;有形固定資産減価償却率">
          <a:extLst>
            <a:ext uri="{FF2B5EF4-FFF2-40B4-BE49-F238E27FC236}">
              <a16:creationId xmlns:a16="http://schemas.microsoft.com/office/drawing/2014/main" id="{1AB177E3-6C8F-4062-8B47-7DB38460E884}"/>
            </a:ext>
          </a:extLst>
        </xdr:cNvPr>
        <xdr:cNvSpPr txBox="1"/>
      </xdr:nvSpPr>
      <xdr:spPr>
        <a:xfrm>
          <a:off x="836304" y="1035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5956230C-ED67-451A-9318-8F8C96D2550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49BF643F-5E65-4F84-BC1B-715B24559F8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6599FA13-9034-4C8F-A024-1E46B9F1443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58D71C0E-2B73-413E-9997-5115E8C63E4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45D48CCB-D4DE-41F1-9BB0-AD19624CAF5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63CAA4DA-E040-499C-A22B-7C10A2DFCED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A2F225EB-166E-4804-A1F9-E25F6D4FAAD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F1BF6772-1492-4614-9B58-92B0CFE8BC9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4EA51DF5-5C6A-44F5-84A7-E437A0E7E50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BC91CA23-F2F8-4D34-8331-3803583D86C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2" name="直線コネクタ 211">
          <a:extLst>
            <a:ext uri="{FF2B5EF4-FFF2-40B4-BE49-F238E27FC236}">
              <a16:creationId xmlns:a16="http://schemas.microsoft.com/office/drawing/2014/main" id="{C01D9387-0503-47AE-B0F5-5D6E3271DC9B}"/>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3" name="テキスト ボックス 212">
          <a:extLst>
            <a:ext uri="{FF2B5EF4-FFF2-40B4-BE49-F238E27FC236}">
              <a16:creationId xmlns:a16="http://schemas.microsoft.com/office/drawing/2014/main" id="{5F70F8EC-4EFE-4B0D-AB0B-73365C42E49B}"/>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4" name="直線コネクタ 213">
          <a:extLst>
            <a:ext uri="{FF2B5EF4-FFF2-40B4-BE49-F238E27FC236}">
              <a16:creationId xmlns:a16="http://schemas.microsoft.com/office/drawing/2014/main" id="{06F0951A-60C4-4BDE-B434-C222BFE2F4BB}"/>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5" name="テキスト ボックス 214">
          <a:extLst>
            <a:ext uri="{FF2B5EF4-FFF2-40B4-BE49-F238E27FC236}">
              <a16:creationId xmlns:a16="http://schemas.microsoft.com/office/drawing/2014/main" id="{53CFE6CB-91E0-4371-B7FC-4BBC698E7F3E}"/>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6" name="直線コネクタ 215">
          <a:extLst>
            <a:ext uri="{FF2B5EF4-FFF2-40B4-BE49-F238E27FC236}">
              <a16:creationId xmlns:a16="http://schemas.microsoft.com/office/drawing/2014/main" id="{7F425A8C-8131-4643-96CD-D3762E894093}"/>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7" name="テキスト ボックス 216">
          <a:extLst>
            <a:ext uri="{FF2B5EF4-FFF2-40B4-BE49-F238E27FC236}">
              <a16:creationId xmlns:a16="http://schemas.microsoft.com/office/drawing/2014/main" id="{8A94691B-64F9-43CC-A964-1E4BBA395A1A}"/>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8" name="直線コネクタ 217">
          <a:extLst>
            <a:ext uri="{FF2B5EF4-FFF2-40B4-BE49-F238E27FC236}">
              <a16:creationId xmlns:a16="http://schemas.microsoft.com/office/drawing/2014/main" id="{8877287F-E2F7-4790-9BC4-C0C3DC6806F7}"/>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9" name="テキスト ボックス 218">
          <a:extLst>
            <a:ext uri="{FF2B5EF4-FFF2-40B4-BE49-F238E27FC236}">
              <a16:creationId xmlns:a16="http://schemas.microsoft.com/office/drawing/2014/main" id="{ADA4C1E9-5C5D-4A96-9094-92EE235F62F3}"/>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0" name="直線コネクタ 219">
          <a:extLst>
            <a:ext uri="{FF2B5EF4-FFF2-40B4-BE49-F238E27FC236}">
              <a16:creationId xmlns:a16="http://schemas.microsoft.com/office/drawing/2014/main" id="{1A9D5B9B-2701-4A2B-AE70-169024241A71}"/>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1" name="テキスト ボックス 220">
          <a:extLst>
            <a:ext uri="{FF2B5EF4-FFF2-40B4-BE49-F238E27FC236}">
              <a16:creationId xmlns:a16="http://schemas.microsoft.com/office/drawing/2014/main" id="{47E94932-DBEF-4819-8064-F16598D9F947}"/>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2" name="直線コネクタ 221">
          <a:extLst>
            <a:ext uri="{FF2B5EF4-FFF2-40B4-BE49-F238E27FC236}">
              <a16:creationId xmlns:a16="http://schemas.microsoft.com/office/drawing/2014/main" id="{9A58F157-E557-407B-BC9F-2637590C694F}"/>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3" name="テキスト ボックス 222">
          <a:extLst>
            <a:ext uri="{FF2B5EF4-FFF2-40B4-BE49-F238E27FC236}">
              <a16:creationId xmlns:a16="http://schemas.microsoft.com/office/drawing/2014/main" id="{6FBCDC05-3731-4D70-951B-6AB2E8CD9FC6}"/>
            </a:ext>
          </a:extLst>
        </xdr:cNvPr>
        <xdr:cNvSpPr txBox="1"/>
      </xdr:nvSpPr>
      <xdr:spPr>
        <a:xfrm>
          <a:off x="5168508" y="912260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B54091F9-0109-4EAF-A06D-3F20414B1DF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5" name="テキスト ボックス 224">
          <a:extLst>
            <a:ext uri="{FF2B5EF4-FFF2-40B4-BE49-F238E27FC236}">
              <a16:creationId xmlns:a16="http://schemas.microsoft.com/office/drawing/2014/main" id="{EA8CC253-64AE-4229-8AF2-AC8FD0C19861}"/>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2082EF9B-0157-4D31-B5ED-DF92BB19759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7" name="直線コネクタ 226">
          <a:extLst>
            <a:ext uri="{FF2B5EF4-FFF2-40B4-BE49-F238E27FC236}">
              <a16:creationId xmlns:a16="http://schemas.microsoft.com/office/drawing/2014/main" id="{7F67A12C-8D40-43EB-BBDD-29CFE84181DA}"/>
            </a:ext>
          </a:extLst>
        </xdr:cNvPr>
        <xdr:cNvCxnSpPr/>
      </xdr:nvCxnSpPr>
      <xdr:spPr>
        <a:xfrm flipV="1">
          <a:off x="9219565" y="9455557"/>
          <a:ext cx="0" cy="140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8" name="【橋りょう・トンネル】&#10;一人当たり有形固定資産（償却資産）額最小値テキスト">
          <a:extLst>
            <a:ext uri="{FF2B5EF4-FFF2-40B4-BE49-F238E27FC236}">
              <a16:creationId xmlns:a16="http://schemas.microsoft.com/office/drawing/2014/main" id="{FF26CA72-24F7-457A-BFD0-BD895D4EA83A}"/>
            </a:ext>
          </a:extLst>
        </xdr:cNvPr>
        <xdr:cNvSpPr txBox="1"/>
      </xdr:nvSpPr>
      <xdr:spPr>
        <a:xfrm>
          <a:off x="9258300" y="10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9" name="直線コネクタ 228">
          <a:extLst>
            <a:ext uri="{FF2B5EF4-FFF2-40B4-BE49-F238E27FC236}">
              <a16:creationId xmlns:a16="http://schemas.microsoft.com/office/drawing/2014/main" id="{ECA55DC5-6C42-4AD7-8028-561A83E6C229}"/>
            </a:ext>
          </a:extLst>
        </xdr:cNvPr>
        <xdr:cNvCxnSpPr/>
      </xdr:nvCxnSpPr>
      <xdr:spPr>
        <a:xfrm>
          <a:off x="9154160" y="1085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id="{47AB8022-639F-4DD6-B2CC-EBD4DB51E44E}"/>
            </a:ext>
          </a:extLst>
        </xdr:cNvPr>
        <xdr:cNvSpPr txBox="1"/>
      </xdr:nvSpPr>
      <xdr:spPr>
        <a:xfrm>
          <a:off x="9258300" y="9234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1" name="直線コネクタ 230">
          <a:extLst>
            <a:ext uri="{FF2B5EF4-FFF2-40B4-BE49-F238E27FC236}">
              <a16:creationId xmlns:a16="http://schemas.microsoft.com/office/drawing/2014/main" id="{C78226E0-AB95-4815-962E-83D5F2CCD358}"/>
            </a:ext>
          </a:extLst>
        </xdr:cNvPr>
        <xdr:cNvCxnSpPr/>
      </xdr:nvCxnSpPr>
      <xdr:spPr>
        <a:xfrm>
          <a:off x="9154160" y="9455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32" name="【橋りょう・トンネル】&#10;一人当たり有形固定資産（償却資産）額平均値テキスト">
          <a:extLst>
            <a:ext uri="{FF2B5EF4-FFF2-40B4-BE49-F238E27FC236}">
              <a16:creationId xmlns:a16="http://schemas.microsoft.com/office/drawing/2014/main" id="{C8268ACA-8401-4589-857C-B984F8E60875}"/>
            </a:ext>
          </a:extLst>
        </xdr:cNvPr>
        <xdr:cNvSpPr txBox="1"/>
      </xdr:nvSpPr>
      <xdr:spPr>
        <a:xfrm>
          <a:off x="9258300" y="1046231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3" name="フローチャート: 判断 232">
          <a:extLst>
            <a:ext uri="{FF2B5EF4-FFF2-40B4-BE49-F238E27FC236}">
              <a16:creationId xmlns:a16="http://schemas.microsoft.com/office/drawing/2014/main" id="{25D563D1-A130-4038-AD78-651CBADF9E0D}"/>
            </a:ext>
          </a:extLst>
        </xdr:cNvPr>
        <xdr:cNvSpPr/>
      </xdr:nvSpPr>
      <xdr:spPr>
        <a:xfrm>
          <a:off x="9192260" y="106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4" name="フローチャート: 判断 233">
          <a:extLst>
            <a:ext uri="{FF2B5EF4-FFF2-40B4-BE49-F238E27FC236}">
              <a16:creationId xmlns:a16="http://schemas.microsoft.com/office/drawing/2014/main" id="{13F703AB-294E-49E2-99DA-A737E8515543}"/>
            </a:ext>
          </a:extLst>
        </xdr:cNvPr>
        <xdr:cNvSpPr/>
      </xdr:nvSpPr>
      <xdr:spPr>
        <a:xfrm>
          <a:off x="8445500" y="10656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5" name="フローチャート: 判断 234">
          <a:extLst>
            <a:ext uri="{FF2B5EF4-FFF2-40B4-BE49-F238E27FC236}">
              <a16:creationId xmlns:a16="http://schemas.microsoft.com/office/drawing/2014/main" id="{838A0EE7-1715-4DAB-8EFE-B8167E54D4DD}"/>
            </a:ext>
          </a:extLst>
        </xdr:cNvPr>
        <xdr:cNvSpPr/>
      </xdr:nvSpPr>
      <xdr:spPr>
        <a:xfrm>
          <a:off x="7670800" y="106615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6" name="フローチャート: 判断 235">
          <a:extLst>
            <a:ext uri="{FF2B5EF4-FFF2-40B4-BE49-F238E27FC236}">
              <a16:creationId xmlns:a16="http://schemas.microsoft.com/office/drawing/2014/main" id="{35898E0D-CDF5-44C0-95F1-7D13370A5051}"/>
            </a:ext>
          </a:extLst>
        </xdr:cNvPr>
        <xdr:cNvSpPr/>
      </xdr:nvSpPr>
      <xdr:spPr>
        <a:xfrm>
          <a:off x="6873240" y="106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7" name="フローチャート: 判断 236">
          <a:extLst>
            <a:ext uri="{FF2B5EF4-FFF2-40B4-BE49-F238E27FC236}">
              <a16:creationId xmlns:a16="http://schemas.microsoft.com/office/drawing/2014/main" id="{8009A91B-DE3E-4D16-9A4A-128AAD4B64BE}"/>
            </a:ext>
          </a:extLst>
        </xdr:cNvPr>
        <xdr:cNvSpPr/>
      </xdr:nvSpPr>
      <xdr:spPr>
        <a:xfrm>
          <a:off x="6098540" y="105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637FB80-7592-4342-8530-7A1E1A673F0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CD8B2F7-2C99-48ED-810A-E8A29A6FE35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1D60E5D-5427-4BA0-A679-5119F246DB6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CC217C3-BA3E-4F83-88B1-3039E9B5275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7856385-1E0F-4DA0-A017-91ED0306648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73572</xdr:rowOff>
    </xdr:from>
    <xdr:to>
      <xdr:col>55</xdr:col>
      <xdr:colOff>50800</xdr:colOff>
      <xdr:row>65</xdr:row>
      <xdr:rowOff>3722</xdr:rowOff>
    </xdr:to>
    <xdr:sp macro="" textlink="">
      <xdr:nvSpPr>
        <xdr:cNvPr id="243" name="楕円 242">
          <a:extLst>
            <a:ext uri="{FF2B5EF4-FFF2-40B4-BE49-F238E27FC236}">
              <a16:creationId xmlns:a16="http://schemas.microsoft.com/office/drawing/2014/main" id="{CC0D9354-C7D8-4FDA-B4E3-E513E297EDB5}"/>
            </a:ext>
          </a:extLst>
        </xdr:cNvPr>
        <xdr:cNvSpPr/>
      </xdr:nvSpPr>
      <xdr:spPr>
        <a:xfrm>
          <a:off x="9192260" y="108025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159949</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DF237772-C3AC-4E95-BE6D-1E6759592F98}"/>
            </a:ext>
          </a:extLst>
        </xdr:cNvPr>
        <xdr:cNvSpPr txBox="1"/>
      </xdr:nvSpPr>
      <xdr:spPr>
        <a:xfrm>
          <a:off x="9258300" y="1072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73594</xdr:rowOff>
    </xdr:from>
    <xdr:to>
      <xdr:col>50</xdr:col>
      <xdr:colOff>165100</xdr:colOff>
      <xdr:row>65</xdr:row>
      <xdr:rowOff>3744</xdr:rowOff>
    </xdr:to>
    <xdr:sp macro="" textlink="">
      <xdr:nvSpPr>
        <xdr:cNvPr id="245" name="楕円 244">
          <a:extLst>
            <a:ext uri="{FF2B5EF4-FFF2-40B4-BE49-F238E27FC236}">
              <a16:creationId xmlns:a16="http://schemas.microsoft.com/office/drawing/2014/main" id="{BDF8A60E-A66E-432E-8732-B2871E92E4F2}"/>
            </a:ext>
          </a:extLst>
        </xdr:cNvPr>
        <xdr:cNvSpPr/>
      </xdr:nvSpPr>
      <xdr:spPr>
        <a:xfrm>
          <a:off x="8445500" y="10802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124372</xdr:rowOff>
    </xdr:from>
    <xdr:to>
      <xdr:col>55</xdr:col>
      <xdr:colOff>0</xdr:colOff>
      <xdr:row>64</xdr:row>
      <xdr:rowOff>124394</xdr:rowOff>
    </xdr:to>
    <xdr:cxnSp macro="">
      <xdr:nvCxnSpPr>
        <xdr:cNvPr id="246" name="直線コネクタ 245">
          <a:extLst>
            <a:ext uri="{FF2B5EF4-FFF2-40B4-BE49-F238E27FC236}">
              <a16:creationId xmlns:a16="http://schemas.microsoft.com/office/drawing/2014/main" id="{45D378C4-B97D-429A-8102-E389B4DCF006}"/>
            </a:ext>
          </a:extLst>
        </xdr:cNvPr>
        <xdr:cNvCxnSpPr/>
      </xdr:nvCxnSpPr>
      <xdr:spPr>
        <a:xfrm flipV="1">
          <a:off x="8496300" y="10853332"/>
          <a:ext cx="7239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73386</xdr:rowOff>
    </xdr:from>
    <xdr:to>
      <xdr:col>46</xdr:col>
      <xdr:colOff>38100</xdr:colOff>
      <xdr:row>65</xdr:row>
      <xdr:rowOff>3536</xdr:rowOff>
    </xdr:to>
    <xdr:sp macro="" textlink="">
      <xdr:nvSpPr>
        <xdr:cNvPr id="247" name="楕円 246">
          <a:extLst>
            <a:ext uri="{FF2B5EF4-FFF2-40B4-BE49-F238E27FC236}">
              <a16:creationId xmlns:a16="http://schemas.microsoft.com/office/drawing/2014/main" id="{4B62B6DE-532C-4746-8392-132483FAA6B0}"/>
            </a:ext>
          </a:extLst>
        </xdr:cNvPr>
        <xdr:cNvSpPr/>
      </xdr:nvSpPr>
      <xdr:spPr>
        <a:xfrm>
          <a:off x="7670800" y="10802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124186</xdr:rowOff>
    </xdr:from>
    <xdr:to>
      <xdr:col>50</xdr:col>
      <xdr:colOff>114300</xdr:colOff>
      <xdr:row>64</xdr:row>
      <xdr:rowOff>124394</xdr:rowOff>
    </xdr:to>
    <xdr:cxnSp macro="">
      <xdr:nvCxnSpPr>
        <xdr:cNvPr id="248" name="直線コネクタ 247">
          <a:extLst>
            <a:ext uri="{FF2B5EF4-FFF2-40B4-BE49-F238E27FC236}">
              <a16:creationId xmlns:a16="http://schemas.microsoft.com/office/drawing/2014/main" id="{12883C24-DE32-461C-BF69-22B791AF71CB}"/>
            </a:ext>
          </a:extLst>
        </xdr:cNvPr>
        <xdr:cNvCxnSpPr/>
      </xdr:nvCxnSpPr>
      <xdr:spPr>
        <a:xfrm>
          <a:off x="7713980" y="10853146"/>
          <a:ext cx="78232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73475</xdr:rowOff>
    </xdr:from>
    <xdr:to>
      <xdr:col>41</xdr:col>
      <xdr:colOff>101600</xdr:colOff>
      <xdr:row>65</xdr:row>
      <xdr:rowOff>3625</xdr:rowOff>
    </xdr:to>
    <xdr:sp macro="" textlink="">
      <xdr:nvSpPr>
        <xdr:cNvPr id="249" name="楕円 248">
          <a:extLst>
            <a:ext uri="{FF2B5EF4-FFF2-40B4-BE49-F238E27FC236}">
              <a16:creationId xmlns:a16="http://schemas.microsoft.com/office/drawing/2014/main" id="{DF3412CF-29A5-4B11-8461-B88D9331C4CB}"/>
            </a:ext>
          </a:extLst>
        </xdr:cNvPr>
        <xdr:cNvSpPr/>
      </xdr:nvSpPr>
      <xdr:spPr>
        <a:xfrm>
          <a:off x="6873240" y="10802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124186</xdr:rowOff>
    </xdr:from>
    <xdr:to>
      <xdr:col>45</xdr:col>
      <xdr:colOff>177800</xdr:colOff>
      <xdr:row>64</xdr:row>
      <xdr:rowOff>124275</xdr:rowOff>
    </xdr:to>
    <xdr:cxnSp macro="">
      <xdr:nvCxnSpPr>
        <xdr:cNvPr id="250" name="直線コネクタ 249">
          <a:extLst>
            <a:ext uri="{FF2B5EF4-FFF2-40B4-BE49-F238E27FC236}">
              <a16:creationId xmlns:a16="http://schemas.microsoft.com/office/drawing/2014/main" id="{934A9713-2817-4260-BE4A-1B5AC43A7FF2}"/>
            </a:ext>
          </a:extLst>
        </xdr:cNvPr>
        <xdr:cNvCxnSpPr/>
      </xdr:nvCxnSpPr>
      <xdr:spPr>
        <a:xfrm flipV="1">
          <a:off x="6924040" y="10853146"/>
          <a:ext cx="78994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73583</xdr:rowOff>
    </xdr:from>
    <xdr:to>
      <xdr:col>36</xdr:col>
      <xdr:colOff>165100</xdr:colOff>
      <xdr:row>65</xdr:row>
      <xdr:rowOff>3733</xdr:rowOff>
    </xdr:to>
    <xdr:sp macro="" textlink="">
      <xdr:nvSpPr>
        <xdr:cNvPr id="251" name="楕円 250">
          <a:extLst>
            <a:ext uri="{FF2B5EF4-FFF2-40B4-BE49-F238E27FC236}">
              <a16:creationId xmlns:a16="http://schemas.microsoft.com/office/drawing/2014/main" id="{597CA17C-FB00-44E3-B141-33FCF01E7952}"/>
            </a:ext>
          </a:extLst>
        </xdr:cNvPr>
        <xdr:cNvSpPr/>
      </xdr:nvSpPr>
      <xdr:spPr>
        <a:xfrm>
          <a:off x="6098540" y="10802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124275</xdr:rowOff>
    </xdr:from>
    <xdr:to>
      <xdr:col>41</xdr:col>
      <xdr:colOff>50800</xdr:colOff>
      <xdr:row>64</xdr:row>
      <xdr:rowOff>124383</xdr:rowOff>
    </xdr:to>
    <xdr:cxnSp macro="">
      <xdr:nvCxnSpPr>
        <xdr:cNvPr id="252" name="直線コネクタ 251">
          <a:extLst>
            <a:ext uri="{FF2B5EF4-FFF2-40B4-BE49-F238E27FC236}">
              <a16:creationId xmlns:a16="http://schemas.microsoft.com/office/drawing/2014/main" id="{32AE9362-B0E5-4531-A615-89BBD748F179}"/>
            </a:ext>
          </a:extLst>
        </xdr:cNvPr>
        <xdr:cNvCxnSpPr/>
      </xdr:nvCxnSpPr>
      <xdr:spPr>
        <a:xfrm flipV="1">
          <a:off x="6149340" y="10853235"/>
          <a:ext cx="7747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3F6F2D12-E6A3-4A0C-A585-821BFD297DD0}"/>
            </a:ext>
          </a:extLst>
        </xdr:cNvPr>
        <xdr:cNvSpPr txBox="1"/>
      </xdr:nvSpPr>
      <xdr:spPr>
        <a:xfrm>
          <a:off x="8214575" y="1043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5C103A60-F4AE-4762-910A-051332D420FB}"/>
            </a:ext>
          </a:extLst>
        </xdr:cNvPr>
        <xdr:cNvSpPr txBox="1"/>
      </xdr:nvSpPr>
      <xdr:spPr>
        <a:xfrm>
          <a:off x="7444955" y="1044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55" name="n_3aveValue【橋りょう・トンネル】&#10;一人当たり有形固定資産（償却資産）額">
          <a:extLst>
            <a:ext uri="{FF2B5EF4-FFF2-40B4-BE49-F238E27FC236}">
              <a16:creationId xmlns:a16="http://schemas.microsoft.com/office/drawing/2014/main" id="{8B926196-FF20-4810-9150-90D121FAA73C}"/>
            </a:ext>
          </a:extLst>
        </xdr:cNvPr>
        <xdr:cNvSpPr txBox="1"/>
      </xdr:nvSpPr>
      <xdr:spPr>
        <a:xfrm>
          <a:off x="6624665" y="10403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56" name="n_4aveValue【橋りょう・トンネル】&#10;一人当たり有形固定資産（償却資産）額">
          <a:extLst>
            <a:ext uri="{FF2B5EF4-FFF2-40B4-BE49-F238E27FC236}">
              <a16:creationId xmlns:a16="http://schemas.microsoft.com/office/drawing/2014/main" id="{9809A888-31C8-460C-911D-235F8AE548D2}"/>
            </a:ext>
          </a:extLst>
        </xdr:cNvPr>
        <xdr:cNvSpPr txBox="1"/>
      </xdr:nvSpPr>
      <xdr:spPr>
        <a:xfrm>
          <a:off x="5849965" y="10378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166321</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F3EBE8F1-2620-4AE2-A826-5CF1014E155C}"/>
            </a:ext>
          </a:extLst>
        </xdr:cNvPr>
        <xdr:cNvSpPr txBox="1"/>
      </xdr:nvSpPr>
      <xdr:spPr>
        <a:xfrm>
          <a:off x="8239271" y="108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166113</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A6CC250B-9B79-472B-9EF6-707BDAE6690C}"/>
            </a:ext>
          </a:extLst>
        </xdr:cNvPr>
        <xdr:cNvSpPr txBox="1"/>
      </xdr:nvSpPr>
      <xdr:spPr>
        <a:xfrm>
          <a:off x="7477271" y="108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166202</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9D61E0C2-CDAF-4680-9E5A-EDCDA667C486}"/>
            </a:ext>
          </a:extLst>
        </xdr:cNvPr>
        <xdr:cNvSpPr txBox="1"/>
      </xdr:nvSpPr>
      <xdr:spPr>
        <a:xfrm>
          <a:off x="6702571" y="1089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166310</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013C4626-F72F-4EA5-8195-1094A89D389B}"/>
            </a:ext>
          </a:extLst>
        </xdr:cNvPr>
        <xdr:cNvSpPr txBox="1"/>
      </xdr:nvSpPr>
      <xdr:spPr>
        <a:xfrm>
          <a:off x="5905011" y="1089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467B91C5-10F8-41E3-88ED-AB5D3CD9CB1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CE5F67BF-46AF-45FC-B52C-F744537751F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19F83978-7388-4E1F-A63C-D57FF0E703C6}"/>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18551F53-96C0-45D2-B207-C9C43A25E3E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2A43AEC6-8DF6-411B-9617-FBD77CE595C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C8D4720D-E142-4CBC-A3B6-87FB2FF0F51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C2BF5B1A-8C78-4DC8-8C15-E828FEF01BE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EF68CD95-3D93-4AEE-82D9-217AA3CADBD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67FC9484-2D5E-42AB-BA45-EBEC6882E97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4D03C97-9965-4136-9C18-106E1769136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E752C805-A8AD-4114-8107-CF77F8EF4AE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80B761DC-29BF-4BEF-94B8-F3025FB365BB}"/>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D4C9F9F1-5750-4928-A999-A766BF991BE9}"/>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D5A6F6D3-EADB-46BC-A2C1-1D5D52BEA23C}"/>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9518A0DE-BE7E-4B01-824E-1ACC2D81D219}"/>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E35C7423-2014-4249-8382-57054BF272FC}"/>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5349E739-0519-4639-9382-7789A7B8C818}"/>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531C2EF6-2963-4D14-9F3B-96EC68D01ED2}"/>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3F811654-CFDC-4C15-A9B1-3930C27C94F6}"/>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2CA7612A-7F21-449E-85D9-C5161D212C24}"/>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3E654492-119A-415C-8BD9-D44C2303867B}"/>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A4EA4AD4-3599-430E-9CF5-D70872296FD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3EB17A0E-67A4-422A-B9CF-192A4151A054}"/>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9AAB7055-F2AF-4884-8849-475D82321DEA}"/>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5" name="直線コネクタ 284">
          <a:extLst>
            <a:ext uri="{FF2B5EF4-FFF2-40B4-BE49-F238E27FC236}">
              <a16:creationId xmlns:a16="http://schemas.microsoft.com/office/drawing/2014/main" id="{5E01CA81-3849-4677-B261-B911EE514581}"/>
            </a:ext>
          </a:extLst>
        </xdr:cNvPr>
        <xdr:cNvCxnSpPr/>
      </xdr:nvCxnSpPr>
      <xdr:spPr>
        <a:xfrm flipV="1">
          <a:off x="4086225" y="1307211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1ABBC334-F78A-4950-A446-8F4CB49087FD}"/>
            </a:ext>
          </a:extLst>
        </xdr:cNvPr>
        <xdr:cNvSpPr txBox="1"/>
      </xdr:nvSpPr>
      <xdr:spPr>
        <a:xfrm>
          <a:off x="412496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7" name="直線コネクタ 286">
          <a:extLst>
            <a:ext uri="{FF2B5EF4-FFF2-40B4-BE49-F238E27FC236}">
              <a16:creationId xmlns:a16="http://schemas.microsoft.com/office/drawing/2014/main" id="{32871FF4-4CC2-42C4-921E-3117B6A1C695}"/>
            </a:ext>
          </a:extLst>
        </xdr:cNvPr>
        <xdr:cNvCxnSpPr/>
      </xdr:nvCxnSpPr>
      <xdr:spPr>
        <a:xfrm>
          <a:off x="4020820" y="1444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6633102A-4215-4883-8561-88890520DCD1}"/>
            </a:ext>
          </a:extLst>
        </xdr:cNvPr>
        <xdr:cNvSpPr txBox="1"/>
      </xdr:nvSpPr>
      <xdr:spPr>
        <a:xfrm>
          <a:off x="412496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89" name="直線コネクタ 288">
          <a:extLst>
            <a:ext uri="{FF2B5EF4-FFF2-40B4-BE49-F238E27FC236}">
              <a16:creationId xmlns:a16="http://schemas.microsoft.com/office/drawing/2014/main" id="{6D3B908E-0B0B-4552-A09C-539C1834DA33}"/>
            </a:ext>
          </a:extLst>
        </xdr:cNvPr>
        <xdr:cNvCxnSpPr/>
      </xdr:nvCxnSpPr>
      <xdr:spPr>
        <a:xfrm>
          <a:off x="402082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89987954-82F1-4296-ACA3-C9AB6B7004B8}"/>
            </a:ext>
          </a:extLst>
        </xdr:cNvPr>
        <xdr:cNvSpPr txBox="1"/>
      </xdr:nvSpPr>
      <xdr:spPr>
        <a:xfrm>
          <a:off x="4124960" y="13813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1" name="フローチャート: 判断 290">
          <a:extLst>
            <a:ext uri="{FF2B5EF4-FFF2-40B4-BE49-F238E27FC236}">
              <a16:creationId xmlns:a16="http://schemas.microsoft.com/office/drawing/2014/main" id="{98F1C337-4562-4AE5-80AF-ACA061351426}"/>
            </a:ext>
          </a:extLst>
        </xdr:cNvPr>
        <xdr:cNvSpPr/>
      </xdr:nvSpPr>
      <xdr:spPr>
        <a:xfrm>
          <a:off x="4036060" y="1383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2" name="フローチャート: 判断 291">
          <a:extLst>
            <a:ext uri="{FF2B5EF4-FFF2-40B4-BE49-F238E27FC236}">
              <a16:creationId xmlns:a16="http://schemas.microsoft.com/office/drawing/2014/main" id="{931C8CAB-9799-4563-9F60-1A1473261627}"/>
            </a:ext>
          </a:extLst>
        </xdr:cNvPr>
        <xdr:cNvSpPr/>
      </xdr:nvSpPr>
      <xdr:spPr>
        <a:xfrm>
          <a:off x="3312160" y="13849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3" name="フローチャート: 判断 292">
          <a:extLst>
            <a:ext uri="{FF2B5EF4-FFF2-40B4-BE49-F238E27FC236}">
              <a16:creationId xmlns:a16="http://schemas.microsoft.com/office/drawing/2014/main" id="{8C09B91A-D9CA-47FE-BFDA-904B695F7B16}"/>
            </a:ext>
          </a:extLst>
        </xdr:cNvPr>
        <xdr:cNvSpPr/>
      </xdr:nvSpPr>
      <xdr:spPr>
        <a:xfrm>
          <a:off x="25146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4" name="フローチャート: 判断 293">
          <a:extLst>
            <a:ext uri="{FF2B5EF4-FFF2-40B4-BE49-F238E27FC236}">
              <a16:creationId xmlns:a16="http://schemas.microsoft.com/office/drawing/2014/main" id="{E9D44034-2277-4963-AB66-3717A16BFBFC}"/>
            </a:ext>
          </a:extLst>
        </xdr:cNvPr>
        <xdr:cNvSpPr/>
      </xdr:nvSpPr>
      <xdr:spPr>
        <a:xfrm>
          <a:off x="1739900" y="1380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5" name="フローチャート: 判断 294">
          <a:extLst>
            <a:ext uri="{FF2B5EF4-FFF2-40B4-BE49-F238E27FC236}">
              <a16:creationId xmlns:a16="http://schemas.microsoft.com/office/drawing/2014/main" id="{C3D4B2F6-E098-49EC-8049-34C49513CE02}"/>
            </a:ext>
          </a:extLst>
        </xdr:cNvPr>
        <xdr:cNvSpPr/>
      </xdr:nvSpPr>
      <xdr:spPr>
        <a:xfrm>
          <a:off x="965200" y="13766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35A2ED4-00C5-41E3-B97C-D89BE7DC096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EEE5E63-A84B-446B-B571-036931CE7B7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B21F157-307A-4F9C-9AE8-D598C0A45A3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4F753CC-3F59-418C-BFC4-1585213DACE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B27586C-AB0F-448A-9AB9-C624E99BD258}"/>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19686</xdr:rowOff>
    </xdr:from>
    <xdr:to>
      <xdr:col>24</xdr:col>
      <xdr:colOff>114300</xdr:colOff>
      <xdr:row>79</xdr:row>
      <xdr:rowOff>121286</xdr:rowOff>
    </xdr:to>
    <xdr:sp macro="" textlink="">
      <xdr:nvSpPr>
        <xdr:cNvPr id="301" name="楕円 300">
          <a:extLst>
            <a:ext uri="{FF2B5EF4-FFF2-40B4-BE49-F238E27FC236}">
              <a16:creationId xmlns:a16="http://schemas.microsoft.com/office/drawing/2014/main" id="{9D97478B-D331-41B8-97A5-752CB390D9FC}"/>
            </a:ext>
          </a:extLst>
        </xdr:cNvPr>
        <xdr:cNvSpPr/>
      </xdr:nvSpPr>
      <xdr:spPr>
        <a:xfrm>
          <a:off x="4036060" y="132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42563</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2E131243-134C-4E1B-A6A7-26EF5DBFCBC7}"/>
            </a:ext>
          </a:extLst>
        </xdr:cNvPr>
        <xdr:cNvSpPr txBox="1"/>
      </xdr:nvSpPr>
      <xdr:spPr>
        <a:xfrm>
          <a:off x="4124960" y="1311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73025</xdr:rowOff>
    </xdr:from>
    <xdr:to>
      <xdr:col>20</xdr:col>
      <xdr:colOff>38100</xdr:colOff>
      <xdr:row>80</xdr:row>
      <xdr:rowOff>3175</xdr:rowOff>
    </xdr:to>
    <xdr:sp macro="" textlink="">
      <xdr:nvSpPr>
        <xdr:cNvPr id="303" name="楕円 302">
          <a:extLst>
            <a:ext uri="{FF2B5EF4-FFF2-40B4-BE49-F238E27FC236}">
              <a16:creationId xmlns:a16="http://schemas.microsoft.com/office/drawing/2014/main" id="{39DA9DC3-400E-48A8-9F09-47317ACF9977}"/>
            </a:ext>
          </a:extLst>
        </xdr:cNvPr>
        <xdr:cNvSpPr/>
      </xdr:nvSpPr>
      <xdr:spPr>
        <a:xfrm>
          <a:off x="3312160" y="13316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70486</xdr:rowOff>
    </xdr:from>
    <xdr:to>
      <xdr:col>24</xdr:col>
      <xdr:colOff>63500</xdr:colOff>
      <xdr:row>79</xdr:row>
      <xdr:rowOff>123825</xdr:rowOff>
    </xdr:to>
    <xdr:cxnSp macro="">
      <xdr:nvCxnSpPr>
        <xdr:cNvPr id="304" name="直線コネクタ 303">
          <a:extLst>
            <a:ext uri="{FF2B5EF4-FFF2-40B4-BE49-F238E27FC236}">
              <a16:creationId xmlns:a16="http://schemas.microsoft.com/office/drawing/2014/main" id="{1F59C8BC-9033-46BC-A7D9-ACB1398D96FE}"/>
            </a:ext>
          </a:extLst>
        </xdr:cNvPr>
        <xdr:cNvCxnSpPr/>
      </xdr:nvCxnSpPr>
      <xdr:spPr>
        <a:xfrm flipV="1">
          <a:off x="3355340" y="13314046"/>
          <a:ext cx="73152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31114</xdr:rowOff>
    </xdr:from>
    <xdr:to>
      <xdr:col>15</xdr:col>
      <xdr:colOff>101600</xdr:colOff>
      <xdr:row>79</xdr:row>
      <xdr:rowOff>132714</xdr:rowOff>
    </xdr:to>
    <xdr:sp macro="" textlink="">
      <xdr:nvSpPr>
        <xdr:cNvPr id="305" name="楕円 304">
          <a:extLst>
            <a:ext uri="{FF2B5EF4-FFF2-40B4-BE49-F238E27FC236}">
              <a16:creationId xmlns:a16="http://schemas.microsoft.com/office/drawing/2014/main" id="{77BB9C2C-400B-499A-A328-597967C28035}"/>
            </a:ext>
          </a:extLst>
        </xdr:cNvPr>
        <xdr:cNvSpPr/>
      </xdr:nvSpPr>
      <xdr:spPr>
        <a:xfrm>
          <a:off x="2514600" y="1327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81914</xdr:rowOff>
    </xdr:from>
    <xdr:to>
      <xdr:col>19</xdr:col>
      <xdr:colOff>177800</xdr:colOff>
      <xdr:row>79</xdr:row>
      <xdr:rowOff>123825</xdr:rowOff>
    </xdr:to>
    <xdr:cxnSp macro="">
      <xdr:nvCxnSpPr>
        <xdr:cNvPr id="306" name="直線コネクタ 305">
          <a:extLst>
            <a:ext uri="{FF2B5EF4-FFF2-40B4-BE49-F238E27FC236}">
              <a16:creationId xmlns:a16="http://schemas.microsoft.com/office/drawing/2014/main" id="{9162D133-29DC-48C4-A1F4-AA6731D75E1F}"/>
            </a:ext>
          </a:extLst>
        </xdr:cNvPr>
        <xdr:cNvCxnSpPr/>
      </xdr:nvCxnSpPr>
      <xdr:spPr>
        <a:xfrm>
          <a:off x="2565400" y="13325474"/>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40639</xdr:rowOff>
    </xdr:from>
    <xdr:to>
      <xdr:col>10</xdr:col>
      <xdr:colOff>165100</xdr:colOff>
      <xdr:row>79</xdr:row>
      <xdr:rowOff>142239</xdr:rowOff>
    </xdr:to>
    <xdr:sp macro="" textlink="">
      <xdr:nvSpPr>
        <xdr:cNvPr id="307" name="楕円 306">
          <a:extLst>
            <a:ext uri="{FF2B5EF4-FFF2-40B4-BE49-F238E27FC236}">
              <a16:creationId xmlns:a16="http://schemas.microsoft.com/office/drawing/2014/main" id="{2EF68502-DA3B-48A6-A04B-DC34C4593D05}"/>
            </a:ext>
          </a:extLst>
        </xdr:cNvPr>
        <xdr:cNvSpPr/>
      </xdr:nvSpPr>
      <xdr:spPr>
        <a:xfrm>
          <a:off x="1739900" y="132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81914</xdr:rowOff>
    </xdr:from>
    <xdr:to>
      <xdr:col>15</xdr:col>
      <xdr:colOff>50800</xdr:colOff>
      <xdr:row>79</xdr:row>
      <xdr:rowOff>91439</xdr:rowOff>
    </xdr:to>
    <xdr:cxnSp macro="">
      <xdr:nvCxnSpPr>
        <xdr:cNvPr id="308" name="直線コネクタ 307">
          <a:extLst>
            <a:ext uri="{FF2B5EF4-FFF2-40B4-BE49-F238E27FC236}">
              <a16:creationId xmlns:a16="http://schemas.microsoft.com/office/drawing/2014/main" id="{BA2E6114-190C-432D-BDFC-9B0DC6724FBB}"/>
            </a:ext>
          </a:extLst>
        </xdr:cNvPr>
        <xdr:cNvCxnSpPr/>
      </xdr:nvCxnSpPr>
      <xdr:spPr>
        <a:xfrm flipV="1">
          <a:off x="1790700" y="13325474"/>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120650</xdr:rowOff>
    </xdr:from>
    <xdr:to>
      <xdr:col>6</xdr:col>
      <xdr:colOff>38100</xdr:colOff>
      <xdr:row>79</xdr:row>
      <xdr:rowOff>50800</xdr:rowOff>
    </xdr:to>
    <xdr:sp macro="" textlink="">
      <xdr:nvSpPr>
        <xdr:cNvPr id="309" name="楕円 308">
          <a:extLst>
            <a:ext uri="{FF2B5EF4-FFF2-40B4-BE49-F238E27FC236}">
              <a16:creationId xmlns:a16="http://schemas.microsoft.com/office/drawing/2014/main" id="{CDFD7A39-B99F-4939-BFFC-295D5FD7DFF9}"/>
            </a:ext>
          </a:extLst>
        </xdr:cNvPr>
        <xdr:cNvSpPr/>
      </xdr:nvSpPr>
      <xdr:spPr>
        <a:xfrm>
          <a:off x="965200" y="13196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0</xdr:rowOff>
    </xdr:from>
    <xdr:to>
      <xdr:col>10</xdr:col>
      <xdr:colOff>114300</xdr:colOff>
      <xdr:row>79</xdr:row>
      <xdr:rowOff>91439</xdr:rowOff>
    </xdr:to>
    <xdr:cxnSp macro="">
      <xdr:nvCxnSpPr>
        <xdr:cNvPr id="310" name="直線コネクタ 309">
          <a:extLst>
            <a:ext uri="{FF2B5EF4-FFF2-40B4-BE49-F238E27FC236}">
              <a16:creationId xmlns:a16="http://schemas.microsoft.com/office/drawing/2014/main" id="{A855877F-7318-434F-9C7D-5C218FC55FD5}"/>
            </a:ext>
          </a:extLst>
        </xdr:cNvPr>
        <xdr:cNvCxnSpPr/>
      </xdr:nvCxnSpPr>
      <xdr:spPr>
        <a:xfrm>
          <a:off x="1008380" y="13243560"/>
          <a:ext cx="78232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311" name="n_1aveValue【公営住宅】&#10;有形固定資産減価償却率">
          <a:extLst>
            <a:ext uri="{FF2B5EF4-FFF2-40B4-BE49-F238E27FC236}">
              <a16:creationId xmlns:a16="http://schemas.microsoft.com/office/drawing/2014/main" id="{1C7CB250-4381-4C7C-99A8-D06E42A9049C}"/>
            </a:ext>
          </a:extLst>
        </xdr:cNvPr>
        <xdr:cNvSpPr txBox="1"/>
      </xdr:nvSpPr>
      <xdr:spPr>
        <a:xfrm>
          <a:off x="3170564"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12" name="n_2aveValue【公営住宅】&#10;有形固定資産減価償却率">
          <a:extLst>
            <a:ext uri="{FF2B5EF4-FFF2-40B4-BE49-F238E27FC236}">
              <a16:creationId xmlns:a16="http://schemas.microsoft.com/office/drawing/2014/main" id="{6DB041FC-EF4A-40C4-BD49-18D1E452C400}"/>
            </a:ext>
          </a:extLst>
        </xdr:cNvPr>
        <xdr:cNvSpPr txBox="1"/>
      </xdr:nvSpPr>
      <xdr:spPr>
        <a:xfrm>
          <a:off x="238570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13" name="n_3aveValue【公営住宅】&#10;有形固定資産減価償却率">
          <a:extLst>
            <a:ext uri="{FF2B5EF4-FFF2-40B4-BE49-F238E27FC236}">
              <a16:creationId xmlns:a16="http://schemas.microsoft.com/office/drawing/2014/main" id="{96D27B04-84B4-4693-9AE1-201DD5FA00E9}"/>
            </a:ext>
          </a:extLst>
        </xdr:cNvPr>
        <xdr:cNvSpPr txBox="1"/>
      </xdr:nvSpPr>
      <xdr:spPr>
        <a:xfrm>
          <a:off x="1611004" y="1390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314" name="n_4aveValue【公営住宅】&#10;有形固定資産減価償却率">
          <a:extLst>
            <a:ext uri="{FF2B5EF4-FFF2-40B4-BE49-F238E27FC236}">
              <a16:creationId xmlns:a16="http://schemas.microsoft.com/office/drawing/2014/main" id="{F6B7D139-9D68-4438-9B98-21C9EFF51A88}"/>
            </a:ext>
          </a:extLst>
        </xdr:cNvPr>
        <xdr:cNvSpPr txBox="1"/>
      </xdr:nvSpPr>
      <xdr:spPr>
        <a:xfrm>
          <a:off x="836304"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19702</xdr:rowOff>
    </xdr:from>
    <xdr:ext cx="405111" cy="259045"/>
    <xdr:sp macro="" textlink="">
      <xdr:nvSpPr>
        <xdr:cNvPr id="315" name="n_1mainValue【公営住宅】&#10;有形固定資産減価償却率">
          <a:extLst>
            <a:ext uri="{FF2B5EF4-FFF2-40B4-BE49-F238E27FC236}">
              <a16:creationId xmlns:a16="http://schemas.microsoft.com/office/drawing/2014/main" id="{D48A4608-D67F-4F05-90FB-67B2D9662A0C}"/>
            </a:ext>
          </a:extLst>
        </xdr:cNvPr>
        <xdr:cNvSpPr txBox="1"/>
      </xdr:nvSpPr>
      <xdr:spPr>
        <a:xfrm>
          <a:off x="317056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149241</xdr:rowOff>
    </xdr:from>
    <xdr:ext cx="405111" cy="259045"/>
    <xdr:sp macro="" textlink="">
      <xdr:nvSpPr>
        <xdr:cNvPr id="316" name="n_2mainValue【公営住宅】&#10;有形固定資産減価償却率">
          <a:extLst>
            <a:ext uri="{FF2B5EF4-FFF2-40B4-BE49-F238E27FC236}">
              <a16:creationId xmlns:a16="http://schemas.microsoft.com/office/drawing/2014/main" id="{85ED761F-502D-41B1-B0DB-152BBA2F6571}"/>
            </a:ext>
          </a:extLst>
        </xdr:cNvPr>
        <xdr:cNvSpPr txBox="1"/>
      </xdr:nvSpPr>
      <xdr:spPr>
        <a:xfrm>
          <a:off x="2385704" y="1305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158766</xdr:rowOff>
    </xdr:from>
    <xdr:ext cx="405111" cy="259045"/>
    <xdr:sp macro="" textlink="">
      <xdr:nvSpPr>
        <xdr:cNvPr id="317" name="n_3mainValue【公営住宅】&#10;有形固定資産減価償却率">
          <a:extLst>
            <a:ext uri="{FF2B5EF4-FFF2-40B4-BE49-F238E27FC236}">
              <a16:creationId xmlns:a16="http://schemas.microsoft.com/office/drawing/2014/main" id="{ED25CBA2-8D96-4E1A-909C-E5640A5B7BB9}"/>
            </a:ext>
          </a:extLst>
        </xdr:cNvPr>
        <xdr:cNvSpPr txBox="1"/>
      </xdr:nvSpPr>
      <xdr:spPr>
        <a:xfrm>
          <a:off x="1611004" y="1306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67327</xdr:rowOff>
    </xdr:from>
    <xdr:ext cx="405111" cy="259045"/>
    <xdr:sp macro="" textlink="">
      <xdr:nvSpPr>
        <xdr:cNvPr id="318" name="n_4mainValue【公営住宅】&#10;有形固定資産減価償却率">
          <a:extLst>
            <a:ext uri="{FF2B5EF4-FFF2-40B4-BE49-F238E27FC236}">
              <a16:creationId xmlns:a16="http://schemas.microsoft.com/office/drawing/2014/main" id="{519CE188-2C7D-45D2-A08F-F8448B71A7CE}"/>
            </a:ext>
          </a:extLst>
        </xdr:cNvPr>
        <xdr:cNvSpPr txBox="1"/>
      </xdr:nvSpPr>
      <xdr:spPr>
        <a:xfrm>
          <a:off x="836304" y="1297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9A4288E8-64FE-41E7-97DD-FF5C34A283B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C488A71-FF7E-4A70-9809-D4E07CD6E38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106BB382-A1C9-4FB0-9BE0-7CF9F6A9E57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C0AEC08F-6EB7-498F-A619-544B388E46D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A6A93408-158D-45D4-A6AD-6FE035F4242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C529EB7A-8984-4918-91C3-348DC60E7A2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C76E86F0-0F27-4C3B-81CF-11A9CA0D8F6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510B6711-CAEF-412F-B4D5-84966E8DFB2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D9DB0D8D-7DBC-43C9-93FB-ADC37E19F70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69BC9591-AAC8-402A-BB46-1350FA00486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a:extLst>
            <a:ext uri="{FF2B5EF4-FFF2-40B4-BE49-F238E27FC236}">
              <a16:creationId xmlns:a16="http://schemas.microsoft.com/office/drawing/2014/main" id="{FBB0E4C2-44CD-4431-953D-972F0C40FBCA}"/>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DEC9E681-45B6-4E51-88D7-F3A18C50EC5F}"/>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a:extLst>
            <a:ext uri="{FF2B5EF4-FFF2-40B4-BE49-F238E27FC236}">
              <a16:creationId xmlns:a16="http://schemas.microsoft.com/office/drawing/2014/main" id="{F00E2AD1-80DC-4A10-A68F-4DE4231452F8}"/>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a:extLst>
            <a:ext uri="{FF2B5EF4-FFF2-40B4-BE49-F238E27FC236}">
              <a16:creationId xmlns:a16="http://schemas.microsoft.com/office/drawing/2014/main" id="{EAC00587-12B3-4775-AA70-0ED633C499A2}"/>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DA2F97FD-C4D6-40CD-A422-D0B62428CCF5}"/>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4892ED39-0FFD-4E93-A705-BAE6CEB825E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a:extLst>
            <a:ext uri="{FF2B5EF4-FFF2-40B4-BE49-F238E27FC236}">
              <a16:creationId xmlns:a16="http://schemas.microsoft.com/office/drawing/2014/main" id="{266412E1-45D1-40AA-BDE3-55724DEDA3F8}"/>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a:extLst>
            <a:ext uri="{FF2B5EF4-FFF2-40B4-BE49-F238E27FC236}">
              <a16:creationId xmlns:a16="http://schemas.microsoft.com/office/drawing/2014/main" id="{F91163F5-356A-4A64-8A17-14FB50C10068}"/>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a:extLst>
            <a:ext uri="{FF2B5EF4-FFF2-40B4-BE49-F238E27FC236}">
              <a16:creationId xmlns:a16="http://schemas.microsoft.com/office/drawing/2014/main" id="{55B40330-F84E-448A-9512-75650511ACF5}"/>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8" name="テキスト ボックス 337">
          <a:extLst>
            <a:ext uri="{FF2B5EF4-FFF2-40B4-BE49-F238E27FC236}">
              <a16:creationId xmlns:a16="http://schemas.microsoft.com/office/drawing/2014/main" id="{7F1A2476-BC40-41A6-9BDD-34EB4A32953B}"/>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DFB98650-9E62-4CB6-8F83-BE47EB5CCB0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D81FAA0D-4901-428B-804E-A378E7E4973E}"/>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6DDF3571-B363-4E47-9BDD-00355867005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2" name="直線コネクタ 341">
          <a:extLst>
            <a:ext uri="{FF2B5EF4-FFF2-40B4-BE49-F238E27FC236}">
              <a16:creationId xmlns:a16="http://schemas.microsoft.com/office/drawing/2014/main" id="{D56F433C-07BD-46CC-A67E-81B7706ECFF7}"/>
            </a:ext>
          </a:extLst>
        </xdr:cNvPr>
        <xdr:cNvCxnSpPr/>
      </xdr:nvCxnSpPr>
      <xdr:spPr>
        <a:xfrm flipV="1">
          <a:off x="9219565" y="12968732"/>
          <a:ext cx="0"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3" name="【公営住宅】&#10;一人当たり面積最小値テキスト">
          <a:extLst>
            <a:ext uri="{FF2B5EF4-FFF2-40B4-BE49-F238E27FC236}">
              <a16:creationId xmlns:a16="http://schemas.microsoft.com/office/drawing/2014/main" id="{9C37F16D-537E-40D1-A454-81EEA6F878B3}"/>
            </a:ext>
          </a:extLst>
        </xdr:cNvPr>
        <xdr:cNvSpPr txBox="1"/>
      </xdr:nvSpPr>
      <xdr:spPr>
        <a:xfrm>
          <a:off x="9258300"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4" name="直線コネクタ 343">
          <a:extLst>
            <a:ext uri="{FF2B5EF4-FFF2-40B4-BE49-F238E27FC236}">
              <a16:creationId xmlns:a16="http://schemas.microsoft.com/office/drawing/2014/main" id="{EE063DAC-1B98-4E78-A02D-6EA9F5F19C6A}"/>
            </a:ext>
          </a:extLst>
        </xdr:cNvPr>
        <xdr:cNvCxnSpPr/>
      </xdr:nvCxnSpPr>
      <xdr:spPr>
        <a:xfrm>
          <a:off x="9154160" y="14415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5" name="【公営住宅】&#10;一人当たり面積最大値テキスト">
          <a:extLst>
            <a:ext uri="{FF2B5EF4-FFF2-40B4-BE49-F238E27FC236}">
              <a16:creationId xmlns:a16="http://schemas.microsoft.com/office/drawing/2014/main" id="{799FCD03-5D2F-4428-B5FB-384EA8A7DAF3}"/>
            </a:ext>
          </a:extLst>
        </xdr:cNvPr>
        <xdr:cNvSpPr txBox="1"/>
      </xdr:nvSpPr>
      <xdr:spPr>
        <a:xfrm>
          <a:off x="9258300" y="127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6" name="直線コネクタ 345">
          <a:extLst>
            <a:ext uri="{FF2B5EF4-FFF2-40B4-BE49-F238E27FC236}">
              <a16:creationId xmlns:a16="http://schemas.microsoft.com/office/drawing/2014/main" id="{FE827E00-0AC3-40D0-BFE1-37FE327A4C2A}"/>
            </a:ext>
          </a:extLst>
        </xdr:cNvPr>
        <xdr:cNvCxnSpPr/>
      </xdr:nvCxnSpPr>
      <xdr:spPr>
        <a:xfrm>
          <a:off x="9154160" y="12968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347" name="【公営住宅】&#10;一人当たり面積平均値テキスト">
          <a:extLst>
            <a:ext uri="{FF2B5EF4-FFF2-40B4-BE49-F238E27FC236}">
              <a16:creationId xmlns:a16="http://schemas.microsoft.com/office/drawing/2014/main" id="{C45EA17C-E3BA-4841-B2DA-E1AD799AE2BB}"/>
            </a:ext>
          </a:extLst>
        </xdr:cNvPr>
        <xdr:cNvSpPr txBox="1"/>
      </xdr:nvSpPr>
      <xdr:spPr>
        <a:xfrm>
          <a:off x="9258300" y="141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48" name="フローチャート: 判断 347">
          <a:extLst>
            <a:ext uri="{FF2B5EF4-FFF2-40B4-BE49-F238E27FC236}">
              <a16:creationId xmlns:a16="http://schemas.microsoft.com/office/drawing/2014/main" id="{79D49D85-9708-407B-B0B0-F8140310F0F7}"/>
            </a:ext>
          </a:extLst>
        </xdr:cNvPr>
        <xdr:cNvSpPr/>
      </xdr:nvSpPr>
      <xdr:spPr>
        <a:xfrm>
          <a:off x="9192260" y="141428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49" name="フローチャート: 判断 348">
          <a:extLst>
            <a:ext uri="{FF2B5EF4-FFF2-40B4-BE49-F238E27FC236}">
              <a16:creationId xmlns:a16="http://schemas.microsoft.com/office/drawing/2014/main" id="{E962A366-BF82-47BF-93B8-C72F9AB1CC6F}"/>
            </a:ext>
          </a:extLst>
        </xdr:cNvPr>
        <xdr:cNvSpPr/>
      </xdr:nvSpPr>
      <xdr:spPr>
        <a:xfrm>
          <a:off x="8445500" y="141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0" name="フローチャート: 判断 349">
          <a:extLst>
            <a:ext uri="{FF2B5EF4-FFF2-40B4-BE49-F238E27FC236}">
              <a16:creationId xmlns:a16="http://schemas.microsoft.com/office/drawing/2014/main" id="{2695E40D-0EE8-416D-8035-9344290DF817}"/>
            </a:ext>
          </a:extLst>
        </xdr:cNvPr>
        <xdr:cNvSpPr/>
      </xdr:nvSpPr>
      <xdr:spPr>
        <a:xfrm>
          <a:off x="7670800" y="141660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1" name="フローチャート: 判断 350">
          <a:extLst>
            <a:ext uri="{FF2B5EF4-FFF2-40B4-BE49-F238E27FC236}">
              <a16:creationId xmlns:a16="http://schemas.microsoft.com/office/drawing/2014/main" id="{899BA503-FCB1-4EA5-B56E-ACE37225E43F}"/>
            </a:ext>
          </a:extLst>
        </xdr:cNvPr>
        <xdr:cNvSpPr/>
      </xdr:nvSpPr>
      <xdr:spPr>
        <a:xfrm>
          <a:off x="6873240" y="14184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2" name="フローチャート: 判断 351">
          <a:extLst>
            <a:ext uri="{FF2B5EF4-FFF2-40B4-BE49-F238E27FC236}">
              <a16:creationId xmlns:a16="http://schemas.microsoft.com/office/drawing/2014/main" id="{1CC23880-94C0-43CC-A791-749F2E69800E}"/>
            </a:ext>
          </a:extLst>
        </xdr:cNvPr>
        <xdr:cNvSpPr/>
      </xdr:nvSpPr>
      <xdr:spPr>
        <a:xfrm>
          <a:off x="6098540" y="141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D01DBD1-950B-41CF-AA6A-C6ED84887A7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86E1E40-15AD-4D2A-AD5C-FB67EF12B3E6}"/>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44B584C-837D-4939-B287-CFEBD933BEC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BDF22EC-6A50-4B8C-AC20-E03C07ABEA6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0405FA8-0739-49C0-8792-F56B7717C6B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128397</xdr:rowOff>
    </xdr:from>
    <xdr:to>
      <xdr:col>55</xdr:col>
      <xdr:colOff>50800</xdr:colOff>
      <xdr:row>81</xdr:row>
      <xdr:rowOff>58547</xdr:rowOff>
    </xdr:to>
    <xdr:sp macro="" textlink="">
      <xdr:nvSpPr>
        <xdr:cNvPr id="358" name="楕円 357">
          <a:extLst>
            <a:ext uri="{FF2B5EF4-FFF2-40B4-BE49-F238E27FC236}">
              <a16:creationId xmlns:a16="http://schemas.microsoft.com/office/drawing/2014/main" id="{3D7BAB50-B866-4365-8F46-C58685C16BC6}"/>
            </a:ext>
          </a:extLst>
        </xdr:cNvPr>
        <xdr:cNvSpPr/>
      </xdr:nvSpPr>
      <xdr:spPr>
        <a:xfrm>
          <a:off x="9192260" y="135395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151274</xdr:rowOff>
    </xdr:from>
    <xdr:ext cx="469744" cy="259045"/>
    <xdr:sp macro="" textlink="">
      <xdr:nvSpPr>
        <xdr:cNvPr id="359" name="【公営住宅】&#10;一人当たり面積該当値テキスト">
          <a:extLst>
            <a:ext uri="{FF2B5EF4-FFF2-40B4-BE49-F238E27FC236}">
              <a16:creationId xmlns:a16="http://schemas.microsoft.com/office/drawing/2014/main" id="{0050A142-963E-4B9D-A078-92EC5CD90BB4}"/>
            </a:ext>
          </a:extLst>
        </xdr:cNvPr>
        <xdr:cNvSpPr txBox="1"/>
      </xdr:nvSpPr>
      <xdr:spPr>
        <a:xfrm>
          <a:off x="9258300" y="1339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65024</xdr:rowOff>
    </xdr:from>
    <xdr:to>
      <xdr:col>50</xdr:col>
      <xdr:colOff>165100</xdr:colOff>
      <xdr:row>79</xdr:row>
      <xdr:rowOff>166624</xdr:rowOff>
    </xdr:to>
    <xdr:sp macro="" textlink="">
      <xdr:nvSpPr>
        <xdr:cNvPr id="360" name="楕円 359">
          <a:extLst>
            <a:ext uri="{FF2B5EF4-FFF2-40B4-BE49-F238E27FC236}">
              <a16:creationId xmlns:a16="http://schemas.microsoft.com/office/drawing/2014/main" id="{09FF10B5-6E7A-4534-94C1-B891C6FD3164}"/>
            </a:ext>
          </a:extLst>
        </xdr:cNvPr>
        <xdr:cNvSpPr/>
      </xdr:nvSpPr>
      <xdr:spPr>
        <a:xfrm>
          <a:off x="8445500" y="133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115824</xdr:rowOff>
    </xdr:from>
    <xdr:to>
      <xdr:col>55</xdr:col>
      <xdr:colOff>0</xdr:colOff>
      <xdr:row>81</xdr:row>
      <xdr:rowOff>7747</xdr:rowOff>
    </xdr:to>
    <xdr:cxnSp macro="">
      <xdr:nvCxnSpPr>
        <xdr:cNvPr id="361" name="直線コネクタ 360">
          <a:extLst>
            <a:ext uri="{FF2B5EF4-FFF2-40B4-BE49-F238E27FC236}">
              <a16:creationId xmlns:a16="http://schemas.microsoft.com/office/drawing/2014/main" id="{EA6A9875-C514-4CED-8671-78689E4CF9A0}"/>
            </a:ext>
          </a:extLst>
        </xdr:cNvPr>
        <xdr:cNvCxnSpPr/>
      </xdr:nvCxnSpPr>
      <xdr:spPr>
        <a:xfrm>
          <a:off x="8496300" y="13359384"/>
          <a:ext cx="723900" cy="2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25146</xdr:rowOff>
    </xdr:from>
    <xdr:to>
      <xdr:col>46</xdr:col>
      <xdr:colOff>38100</xdr:colOff>
      <xdr:row>79</xdr:row>
      <xdr:rowOff>126746</xdr:rowOff>
    </xdr:to>
    <xdr:sp macro="" textlink="">
      <xdr:nvSpPr>
        <xdr:cNvPr id="362" name="楕円 361">
          <a:extLst>
            <a:ext uri="{FF2B5EF4-FFF2-40B4-BE49-F238E27FC236}">
              <a16:creationId xmlns:a16="http://schemas.microsoft.com/office/drawing/2014/main" id="{0ABE34D9-66CD-42F7-A264-3E6E3792441F}"/>
            </a:ext>
          </a:extLst>
        </xdr:cNvPr>
        <xdr:cNvSpPr/>
      </xdr:nvSpPr>
      <xdr:spPr>
        <a:xfrm>
          <a:off x="7670800" y="13268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75946</xdr:rowOff>
    </xdr:from>
    <xdr:to>
      <xdr:col>50</xdr:col>
      <xdr:colOff>114300</xdr:colOff>
      <xdr:row>79</xdr:row>
      <xdr:rowOff>115824</xdr:rowOff>
    </xdr:to>
    <xdr:cxnSp macro="">
      <xdr:nvCxnSpPr>
        <xdr:cNvPr id="363" name="直線コネクタ 362">
          <a:extLst>
            <a:ext uri="{FF2B5EF4-FFF2-40B4-BE49-F238E27FC236}">
              <a16:creationId xmlns:a16="http://schemas.microsoft.com/office/drawing/2014/main" id="{F190DCA9-0D59-4260-AC86-78532268D1CB}"/>
            </a:ext>
          </a:extLst>
        </xdr:cNvPr>
        <xdr:cNvCxnSpPr/>
      </xdr:nvCxnSpPr>
      <xdr:spPr>
        <a:xfrm>
          <a:off x="7713980" y="13319506"/>
          <a:ext cx="78232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126364</xdr:rowOff>
    </xdr:from>
    <xdr:to>
      <xdr:col>41</xdr:col>
      <xdr:colOff>101600</xdr:colOff>
      <xdr:row>80</xdr:row>
      <xdr:rowOff>56514</xdr:rowOff>
    </xdr:to>
    <xdr:sp macro="" textlink="">
      <xdr:nvSpPr>
        <xdr:cNvPr id="364" name="楕円 363">
          <a:extLst>
            <a:ext uri="{FF2B5EF4-FFF2-40B4-BE49-F238E27FC236}">
              <a16:creationId xmlns:a16="http://schemas.microsoft.com/office/drawing/2014/main" id="{42E68685-BAC4-4070-858C-B1B4C90E12C6}"/>
            </a:ext>
          </a:extLst>
        </xdr:cNvPr>
        <xdr:cNvSpPr/>
      </xdr:nvSpPr>
      <xdr:spPr>
        <a:xfrm>
          <a:off x="6873240" y="13369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75946</xdr:rowOff>
    </xdr:from>
    <xdr:to>
      <xdr:col>45</xdr:col>
      <xdr:colOff>177800</xdr:colOff>
      <xdr:row>80</xdr:row>
      <xdr:rowOff>5714</xdr:rowOff>
    </xdr:to>
    <xdr:cxnSp macro="">
      <xdr:nvCxnSpPr>
        <xdr:cNvPr id="365" name="直線コネクタ 364">
          <a:extLst>
            <a:ext uri="{FF2B5EF4-FFF2-40B4-BE49-F238E27FC236}">
              <a16:creationId xmlns:a16="http://schemas.microsoft.com/office/drawing/2014/main" id="{7A9608E0-6C5A-4E27-B8B9-2F828FEA2646}"/>
            </a:ext>
          </a:extLst>
        </xdr:cNvPr>
        <xdr:cNvCxnSpPr/>
      </xdr:nvCxnSpPr>
      <xdr:spPr>
        <a:xfrm flipV="1">
          <a:off x="6924040" y="13319506"/>
          <a:ext cx="789940" cy="9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162688</xdr:rowOff>
    </xdr:from>
    <xdr:to>
      <xdr:col>36</xdr:col>
      <xdr:colOff>165100</xdr:colOff>
      <xdr:row>81</xdr:row>
      <xdr:rowOff>92838</xdr:rowOff>
    </xdr:to>
    <xdr:sp macro="" textlink="">
      <xdr:nvSpPr>
        <xdr:cNvPr id="366" name="楕円 365">
          <a:extLst>
            <a:ext uri="{FF2B5EF4-FFF2-40B4-BE49-F238E27FC236}">
              <a16:creationId xmlns:a16="http://schemas.microsoft.com/office/drawing/2014/main" id="{EDAA9B6D-476D-4106-984B-2951F74D9350}"/>
            </a:ext>
          </a:extLst>
        </xdr:cNvPr>
        <xdr:cNvSpPr/>
      </xdr:nvSpPr>
      <xdr:spPr>
        <a:xfrm>
          <a:off x="6098540" y="135738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5714</xdr:rowOff>
    </xdr:from>
    <xdr:to>
      <xdr:col>41</xdr:col>
      <xdr:colOff>50800</xdr:colOff>
      <xdr:row>81</xdr:row>
      <xdr:rowOff>42038</xdr:rowOff>
    </xdr:to>
    <xdr:cxnSp macro="">
      <xdr:nvCxnSpPr>
        <xdr:cNvPr id="367" name="直線コネクタ 366">
          <a:extLst>
            <a:ext uri="{FF2B5EF4-FFF2-40B4-BE49-F238E27FC236}">
              <a16:creationId xmlns:a16="http://schemas.microsoft.com/office/drawing/2014/main" id="{5644A467-C03E-4C7C-95A8-7E7F8BAF3A75}"/>
            </a:ext>
          </a:extLst>
        </xdr:cNvPr>
        <xdr:cNvCxnSpPr/>
      </xdr:nvCxnSpPr>
      <xdr:spPr>
        <a:xfrm flipV="1">
          <a:off x="6149340" y="13416914"/>
          <a:ext cx="774700" cy="20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136162</xdr:rowOff>
    </xdr:from>
    <xdr:ext cx="469744" cy="259045"/>
    <xdr:sp macro="" textlink="">
      <xdr:nvSpPr>
        <xdr:cNvPr id="368" name="n_1aveValue【公営住宅】&#10;一人当たり面積">
          <a:extLst>
            <a:ext uri="{FF2B5EF4-FFF2-40B4-BE49-F238E27FC236}">
              <a16:creationId xmlns:a16="http://schemas.microsoft.com/office/drawing/2014/main" id="{61A5531B-9C42-44DC-911B-AC31447E2524}"/>
            </a:ext>
          </a:extLst>
        </xdr:cNvPr>
        <xdr:cNvSpPr txBox="1"/>
      </xdr:nvSpPr>
      <xdr:spPr>
        <a:xfrm>
          <a:off x="8271587" y="1421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5605</xdr:rowOff>
    </xdr:from>
    <xdr:ext cx="469744" cy="259045"/>
    <xdr:sp macro="" textlink="">
      <xdr:nvSpPr>
        <xdr:cNvPr id="369" name="n_2aveValue【公営住宅】&#10;一人当たり面積">
          <a:extLst>
            <a:ext uri="{FF2B5EF4-FFF2-40B4-BE49-F238E27FC236}">
              <a16:creationId xmlns:a16="http://schemas.microsoft.com/office/drawing/2014/main" id="{980851A2-6471-430B-B433-E6205527186E}"/>
            </a:ext>
          </a:extLst>
        </xdr:cNvPr>
        <xdr:cNvSpPr txBox="1"/>
      </xdr:nvSpPr>
      <xdr:spPr>
        <a:xfrm>
          <a:off x="750958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24274</xdr:rowOff>
    </xdr:from>
    <xdr:ext cx="469744" cy="259045"/>
    <xdr:sp macro="" textlink="">
      <xdr:nvSpPr>
        <xdr:cNvPr id="370" name="n_3aveValue【公営住宅】&#10;一人当たり面積">
          <a:extLst>
            <a:ext uri="{FF2B5EF4-FFF2-40B4-BE49-F238E27FC236}">
              <a16:creationId xmlns:a16="http://schemas.microsoft.com/office/drawing/2014/main" id="{8AE3D4F8-E9C7-49C1-AFC2-6B0C3872C5F5}"/>
            </a:ext>
          </a:extLst>
        </xdr:cNvPr>
        <xdr:cNvSpPr txBox="1"/>
      </xdr:nvSpPr>
      <xdr:spPr>
        <a:xfrm>
          <a:off x="67120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16400</xdr:rowOff>
    </xdr:from>
    <xdr:ext cx="469744" cy="259045"/>
    <xdr:sp macro="" textlink="">
      <xdr:nvSpPr>
        <xdr:cNvPr id="371" name="n_4aveValue【公営住宅】&#10;一人当たり面積">
          <a:extLst>
            <a:ext uri="{FF2B5EF4-FFF2-40B4-BE49-F238E27FC236}">
              <a16:creationId xmlns:a16="http://schemas.microsoft.com/office/drawing/2014/main" id="{4C8469E4-784A-42FA-9189-FF6BA13A6131}"/>
            </a:ext>
          </a:extLst>
        </xdr:cNvPr>
        <xdr:cNvSpPr txBox="1"/>
      </xdr:nvSpPr>
      <xdr:spPr>
        <a:xfrm>
          <a:off x="5937327" y="142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11701</xdr:rowOff>
    </xdr:from>
    <xdr:ext cx="469744" cy="259045"/>
    <xdr:sp macro="" textlink="">
      <xdr:nvSpPr>
        <xdr:cNvPr id="372" name="n_1mainValue【公営住宅】&#10;一人当たり面積">
          <a:extLst>
            <a:ext uri="{FF2B5EF4-FFF2-40B4-BE49-F238E27FC236}">
              <a16:creationId xmlns:a16="http://schemas.microsoft.com/office/drawing/2014/main" id="{70C19AEF-8DF1-42B8-9897-CD447DD985EC}"/>
            </a:ext>
          </a:extLst>
        </xdr:cNvPr>
        <xdr:cNvSpPr txBox="1"/>
      </xdr:nvSpPr>
      <xdr:spPr>
        <a:xfrm>
          <a:off x="8271587" y="1308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143273</xdr:rowOff>
    </xdr:from>
    <xdr:ext cx="469744" cy="259045"/>
    <xdr:sp macro="" textlink="">
      <xdr:nvSpPr>
        <xdr:cNvPr id="373" name="n_2mainValue【公営住宅】&#10;一人当たり面積">
          <a:extLst>
            <a:ext uri="{FF2B5EF4-FFF2-40B4-BE49-F238E27FC236}">
              <a16:creationId xmlns:a16="http://schemas.microsoft.com/office/drawing/2014/main" id="{B626CBAA-EEA8-4F4C-B734-BBBDE5562EC9}"/>
            </a:ext>
          </a:extLst>
        </xdr:cNvPr>
        <xdr:cNvSpPr txBox="1"/>
      </xdr:nvSpPr>
      <xdr:spPr>
        <a:xfrm>
          <a:off x="7509587" y="130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73041</xdr:rowOff>
    </xdr:from>
    <xdr:ext cx="469744" cy="259045"/>
    <xdr:sp macro="" textlink="">
      <xdr:nvSpPr>
        <xdr:cNvPr id="374" name="n_3mainValue【公営住宅】&#10;一人当たり面積">
          <a:extLst>
            <a:ext uri="{FF2B5EF4-FFF2-40B4-BE49-F238E27FC236}">
              <a16:creationId xmlns:a16="http://schemas.microsoft.com/office/drawing/2014/main" id="{FACEEDD9-6066-4019-B06E-6185FBCFF52C}"/>
            </a:ext>
          </a:extLst>
        </xdr:cNvPr>
        <xdr:cNvSpPr txBox="1"/>
      </xdr:nvSpPr>
      <xdr:spPr>
        <a:xfrm>
          <a:off x="6712027" y="1314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109365</xdr:rowOff>
    </xdr:from>
    <xdr:ext cx="469744" cy="259045"/>
    <xdr:sp macro="" textlink="">
      <xdr:nvSpPr>
        <xdr:cNvPr id="375" name="n_4mainValue【公営住宅】&#10;一人当たり面積">
          <a:extLst>
            <a:ext uri="{FF2B5EF4-FFF2-40B4-BE49-F238E27FC236}">
              <a16:creationId xmlns:a16="http://schemas.microsoft.com/office/drawing/2014/main" id="{EBED72EE-AE06-4A0B-A16A-99361B4ACD51}"/>
            </a:ext>
          </a:extLst>
        </xdr:cNvPr>
        <xdr:cNvSpPr txBox="1"/>
      </xdr:nvSpPr>
      <xdr:spPr>
        <a:xfrm>
          <a:off x="5937327" y="1335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1C952078-7263-4848-8E23-82F4E8C192A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B8F58849-BD2F-47A7-AA3F-F228AE722E4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486A660B-5707-4004-AB05-9063F30A09A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5CA98FEC-23F4-4190-8FFE-36C8EADCECD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33407A54-0774-4174-B5E8-9226CAE87FD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7FD250E1-4EF2-45BE-806C-8F6F87DF74A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8E0FC9C3-6DA3-4137-B3BF-B6069895BDB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33F76A8-F533-45AA-90DF-9CD4C0919A39}"/>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6C28077-6456-4164-A4F2-CD61C2E17018}"/>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E6EA94C0-8E2B-4781-BABF-E6E808748B93}"/>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4474C633-22AB-4F55-9971-814BFDCA5C9D}"/>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2D65DD28-5317-411A-A9DE-A6AED95F4958}"/>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a:extLst>
            <a:ext uri="{FF2B5EF4-FFF2-40B4-BE49-F238E27FC236}">
              <a16:creationId xmlns:a16="http://schemas.microsoft.com/office/drawing/2014/main" id="{59F3D28B-421E-4385-AD0B-D1E820747753}"/>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84B1CB27-22F9-4822-8D91-8707C000EB1C}"/>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1AFD1292-26AC-49F9-97D6-618BC156D947}"/>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96C5B76E-FDC2-4F76-AAC8-71284EEC7325}"/>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075B6B14-D766-4F78-B391-921B58EEC016}"/>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42A0B2C5-7782-4968-B684-79C7668DAD9D}"/>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CA16F022-65C8-4703-96D9-98957291BD13}"/>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D2564967-F5C5-4C8B-AD39-8A9611EC978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a:extLst>
            <a:ext uri="{FF2B5EF4-FFF2-40B4-BE49-F238E27FC236}">
              <a16:creationId xmlns:a16="http://schemas.microsoft.com/office/drawing/2014/main" id="{D622CC76-1256-447F-944F-022F235E1B24}"/>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202FF7BA-28FA-4A98-91C6-806B91E5CB7D}"/>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C23D1180-9AAB-497F-A2DA-18E595E6FCCE}"/>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99061</xdr:rowOff>
    </xdr:from>
    <xdr:to>
      <xdr:col>24</xdr:col>
      <xdr:colOff>62865</xdr:colOff>
      <xdr:row>107</xdr:row>
      <xdr:rowOff>80011</xdr:rowOff>
    </xdr:to>
    <xdr:cxnSp macro="">
      <xdr:nvCxnSpPr>
        <xdr:cNvPr id="399" name="直線コネクタ 398">
          <a:extLst>
            <a:ext uri="{FF2B5EF4-FFF2-40B4-BE49-F238E27FC236}">
              <a16:creationId xmlns:a16="http://schemas.microsoft.com/office/drawing/2014/main" id="{05E73D99-BAAE-4EE7-A5FF-C8471398DAB9}"/>
            </a:ext>
          </a:extLst>
        </xdr:cNvPr>
        <xdr:cNvCxnSpPr/>
      </xdr:nvCxnSpPr>
      <xdr:spPr>
        <a:xfrm flipV="1">
          <a:off x="4086225" y="16863061"/>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83838</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716FEA96-A57E-467B-B70B-20F526FEF340}"/>
            </a:ext>
          </a:extLst>
        </xdr:cNvPr>
        <xdr:cNvSpPr txBox="1"/>
      </xdr:nvSpPr>
      <xdr:spPr>
        <a:xfrm>
          <a:off x="4124960" y="180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80011</xdr:rowOff>
    </xdr:from>
    <xdr:to>
      <xdr:col>24</xdr:col>
      <xdr:colOff>152400</xdr:colOff>
      <xdr:row>107</xdr:row>
      <xdr:rowOff>80011</xdr:rowOff>
    </xdr:to>
    <xdr:cxnSp macro="">
      <xdr:nvCxnSpPr>
        <xdr:cNvPr id="401" name="直線コネクタ 400">
          <a:extLst>
            <a:ext uri="{FF2B5EF4-FFF2-40B4-BE49-F238E27FC236}">
              <a16:creationId xmlns:a16="http://schemas.microsoft.com/office/drawing/2014/main" id="{54D784FC-F295-4F28-9908-313C6730E6C8}"/>
            </a:ext>
          </a:extLst>
        </xdr:cNvPr>
        <xdr:cNvCxnSpPr/>
      </xdr:nvCxnSpPr>
      <xdr:spPr>
        <a:xfrm>
          <a:off x="4020820" y="18017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45738</xdr:rowOff>
    </xdr:from>
    <xdr:ext cx="340478" cy="259045"/>
    <xdr:sp macro="" textlink="">
      <xdr:nvSpPr>
        <xdr:cNvPr id="402" name="【港湾・漁港】&#10;有形固定資産減価償却率最大値テキスト">
          <a:extLst>
            <a:ext uri="{FF2B5EF4-FFF2-40B4-BE49-F238E27FC236}">
              <a16:creationId xmlns:a16="http://schemas.microsoft.com/office/drawing/2014/main" id="{A3EFCCA8-0188-4AA9-A865-989099521D56}"/>
            </a:ext>
          </a:extLst>
        </xdr:cNvPr>
        <xdr:cNvSpPr txBox="1"/>
      </xdr:nvSpPr>
      <xdr:spPr>
        <a:xfrm>
          <a:off x="4124960" y="16642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403" name="直線コネクタ 402">
          <a:extLst>
            <a:ext uri="{FF2B5EF4-FFF2-40B4-BE49-F238E27FC236}">
              <a16:creationId xmlns:a16="http://schemas.microsoft.com/office/drawing/2014/main" id="{42606654-6D1E-4770-BB3F-BF844074E2E8}"/>
            </a:ext>
          </a:extLst>
        </xdr:cNvPr>
        <xdr:cNvCxnSpPr/>
      </xdr:nvCxnSpPr>
      <xdr:spPr>
        <a:xfrm>
          <a:off x="4020820" y="16863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97172</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D07A5297-11FA-4C14-A2D2-B26176BCAB00}"/>
            </a:ext>
          </a:extLst>
        </xdr:cNvPr>
        <xdr:cNvSpPr txBox="1"/>
      </xdr:nvSpPr>
      <xdr:spPr>
        <a:xfrm>
          <a:off x="4124960" y="1753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405" name="フローチャート: 判断 404">
          <a:extLst>
            <a:ext uri="{FF2B5EF4-FFF2-40B4-BE49-F238E27FC236}">
              <a16:creationId xmlns:a16="http://schemas.microsoft.com/office/drawing/2014/main" id="{982FC071-21F8-4B5C-BC0B-A856B705C1C5}"/>
            </a:ext>
          </a:extLst>
        </xdr:cNvPr>
        <xdr:cNvSpPr/>
      </xdr:nvSpPr>
      <xdr:spPr>
        <a:xfrm>
          <a:off x="4036060" y="17553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406" name="フローチャート: 判断 405">
          <a:extLst>
            <a:ext uri="{FF2B5EF4-FFF2-40B4-BE49-F238E27FC236}">
              <a16:creationId xmlns:a16="http://schemas.microsoft.com/office/drawing/2014/main" id="{E2D35565-CF87-4D9E-BCA4-1EB9ABCA17F5}"/>
            </a:ext>
          </a:extLst>
        </xdr:cNvPr>
        <xdr:cNvSpPr/>
      </xdr:nvSpPr>
      <xdr:spPr>
        <a:xfrm>
          <a:off x="3312160" y="1776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141605</xdr:rowOff>
    </xdr:from>
    <xdr:to>
      <xdr:col>15</xdr:col>
      <xdr:colOff>101600</xdr:colOff>
      <xdr:row>106</xdr:row>
      <xdr:rowOff>71755</xdr:rowOff>
    </xdr:to>
    <xdr:sp macro="" textlink="">
      <xdr:nvSpPr>
        <xdr:cNvPr id="407" name="フローチャート: 判断 406">
          <a:extLst>
            <a:ext uri="{FF2B5EF4-FFF2-40B4-BE49-F238E27FC236}">
              <a16:creationId xmlns:a16="http://schemas.microsoft.com/office/drawing/2014/main" id="{267A17CA-CF39-43D2-820D-93A1A5CF96B7}"/>
            </a:ext>
          </a:extLst>
        </xdr:cNvPr>
        <xdr:cNvSpPr/>
      </xdr:nvSpPr>
      <xdr:spPr>
        <a:xfrm>
          <a:off x="2514600" y="1774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107314</xdr:rowOff>
    </xdr:from>
    <xdr:to>
      <xdr:col>10</xdr:col>
      <xdr:colOff>165100</xdr:colOff>
      <xdr:row>106</xdr:row>
      <xdr:rowOff>37464</xdr:rowOff>
    </xdr:to>
    <xdr:sp macro="" textlink="">
      <xdr:nvSpPr>
        <xdr:cNvPr id="408" name="フローチャート: 判断 407">
          <a:extLst>
            <a:ext uri="{FF2B5EF4-FFF2-40B4-BE49-F238E27FC236}">
              <a16:creationId xmlns:a16="http://schemas.microsoft.com/office/drawing/2014/main" id="{730803C6-785F-4CE5-9B8F-4E0B28C19D9A}"/>
            </a:ext>
          </a:extLst>
        </xdr:cNvPr>
        <xdr:cNvSpPr/>
      </xdr:nvSpPr>
      <xdr:spPr>
        <a:xfrm>
          <a:off x="1739900" y="17709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13970</xdr:rowOff>
    </xdr:from>
    <xdr:to>
      <xdr:col>6</xdr:col>
      <xdr:colOff>38100</xdr:colOff>
      <xdr:row>103</xdr:row>
      <xdr:rowOff>115570</xdr:rowOff>
    </xdr:to>
    <xdr:sp macro="" textlink="">
      <xdr:nvSpPr>
        <xdr:cNvPr id="409" name="フローチャート: 判断 408">
          <a:extLst>
            <a:ext uri="{FF2B5EF4-FFF2-40B4-BE49-F238E27FC236}">
              <a16:creationId xmlns:a16="http://schemas.microsoft.com/office/drawing/2014/main" id="{007FC231-D893-464E-BF03-FBECD4749AC2}"/>
            </a:ext>
          </a:extLst>
        </xdr:cNvPr>
        <xdr:cNvSpPr/>
      </xdr:nvSpPr>
      <xdr:spPr>
        <a:xfrm>
          <a:off x="965200" y="17280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B4D5F08-30FE-4719-AEE2-B6CB27D0313C}"/>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8E832D3-DF44-4CD9-9AAC-FD9CFA0E830E}"/>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9FB39D5-54C9-4579-829C-DEAE89A5146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4892E82-2F9C-4070-81D0-1635F61BDFA5}"/>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F08E955-A0BE-4B28-BC5E-D0193E189488}"/>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48261</xdr:rowOff>
    </xdr:from>
    <xdr:to>
      <xdr:col>24</xdr:col>
      <xdr:colOff>114300</xdr:colOff>
      <xdr:row>100</xdr:row>
      <xdr:rowOff>149861</xdr:rowOff>
    </xdr:to>
    <xdr:sp macro="" textlink="">
      <xdr:nvSpPr>
        <xdr:cNvPr id="415" name="楕円 414">
          <a:extLst>
            <a:ext uri="{FF2B5EF4-FFF2-40B4-BE49-F238E27FC236}">
              <a16:creationId xmlns:a16="http://schemas.microsoft.com/office/drawing/2014/main" id="{4BAC69D7-6C31-425A-BBDB-4764A35F636D}"/>
            </a:ext>
          </a:extLst>
        </xdr:cNvPr>
        <xdr:cNvSpPr/>
      </xdr:nvSpPr>
      <xdr:spPr>
        <a:xfrm>
          <a:off x="4036060" y="168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1288</xdr:rowOff>
    </xdr:from>
    <xdr:ext cx="340478" cy="259045"/>
    <xdr:sp macro="" textlink="">
      <xdr:nvSpPr>
        <xdr:cNvPr id="416" name="【港湾・漁港】&#10;有形固定資産減価償却率該当値テキスト">
          <a:extLst>
            <a:ext uri="{FF2B5EF4-FFF2-40B4-BE49-F238E27FC236}">
              <a16:creationId xmlns:a16="http://schemas.microsoft.com/office/drawing/2014/main" id="{6BDFC75D-3828-4110-911C-08C4F4682BD9}"/>
            </a:ext>
          </a:extLst>
        </xdr:cNvPr>
        <xdr:cNvSpPr txBox="1"/>
      </xdr:nvSpPr>
      <xdr:spPr>
        <a:xfrm>
          <a:off x="4124960" y="16765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6350</xdr:rowOff>
    </xdr:from>
    <xdr:to>
      <xdr:col>20</xdr:col>
      <xdr:colOff>38100</xdr:colOff>
      <xdr:row>100</xdr:row>
      <xdr:rowOff>107950</xdr:rowOff>
    </xdr:to>
    <xdr:sp macro="" textlink="">
      <xdr:nvSpPr>
        <xdr:cNvPr id="417" name="楕円 416">
          <a:extLst>
            <a:ext uri="{FF2B5EF4-FFF2-40B4-BE49-F238E27FC236}">
              <a16:creationId xmlns:a16="http://schemas.microsoft.com/office/drawing/2014/main" id="{645ABC5E-32DD-4EAD-AA47-4C5BFF716B8F}"/>
            </a:ext>
          </a:extLst>
        </xdr:cNvPr>
        <xdr:cNvSpPr/>
      </xdr:nvSpPr>
      <xdr:spPr>
        <a:xfrm>
          <a:off x="3312160" y="16770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57150</xdr:rowOff>
    </xdr:from>
    <xdr:to>
      <xdr:col>24</xdr:col>
      <xdr:colOff>63500</xdr:colOff>
      <xdr:row>100</xdr:row>
      <xdr:rowOff>99061</xdr:rowOff>
    </xdr:to>
    <xdr:cxnSp macro="">
      <xdr:nvCxnSpPr>
        <xdr:cNvPr id="418" name="直線コネクタ 417">
          <a:extLst>
            <a:ext uri="{FF2B5EF4-FFF2-40B4-BE49-F238E27FC236}">
              <a16:creationId xmlns:a16="http://schemas.microsoft.com/office/drawing/2014/main" id="{E25569B2-1247-4511-A08C-EBA6EEAB3405}"/>
            </a:ext>
          </a:extLst>
        </xdr:cNvPr>
        <xdr:cNvCxnSpPr/>
      </xdr:nvCxnSpPr>
      <xdr:spPr>
        <a:xfrm>
          <a:off x="3355340" y="16821150"/>
          <a:ext cx="7315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124461</xdr:rowOff>
    </xdr:from>
    <xdr:to>
      <xdr:col>15</xdr:col>
      <xdr:colOff>101600</xdr:colOff>
      <xdr:row>102</xdr:row>
      <xdr:rowOff>54611</xdr:rowOff>
    </xdr:to>
    <xdr:sp macro="" textlink="">
      <xdr:nvSpPr>
        <xdr:cNvPr id="419" name="楕円 418">
          <a:extLst>
            <a:ext uri="{FF2B5EF4-FFF2-40B4-BE49-F238E27FC236}">
              <a16:creationId xmlns:a16="http://schemas.microsoft.com/office/drawing/2014/main" id="{10EA343F-65D6-4557-B9C2-45ABD000229A}"/>
            </a:ext>
          </a:extLst>
        </xdr:cNvPr>
        <xdr:cNvSpPr/>
      </xdr:nvSpPr>
      <xdr:spPr>
        <a:xfrm>
          <a:off x="2514600" y="17056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57150</xdr:rowOff>
    </xdr:from>
    <xdr:to>
      <xdr:col>19</xdr:col>
      <xdr:colOff>177800</xdr:colOff>
      <xdr:row>102</xdr:row>
      <xdr:rowOff>3811</xdr:rowOff>
    </xdr:to>
    <xdr:cxnSp macro="">
      <xdr:nvCxnSpPr>
        <xdr:cNvPr id="420" name="直線コネクタ 419">
          <a:extLst>
            <a:ext uri="{FF2B5EF4-FFF2-40B4-BE49-F238E27FC236}">
              <a16:creationId xmlns:a16="http://schemas.microsoft.com/office/drawing/2014/main" id="{63FC803F-7AE6-470F-A91C-78323FD8F6DC}"/>
            </a:ext>
          </a:extLst>
        </xdr:cNvPr>
        <xdr:cNvCxnSpPr/>
      </xdr:nvCxnSpPr>
      <xdr:spPr>
        <a:xfrm flipV="1">
          <a:off x="2565400" y="16821150"/>
          <a:ext cx="78994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34925</xdr:rowOff>
    </xdr:from>
    <xdr:to>
      <xdr:col>6</xdr:col>
      <xdr:colOff>38100</xdr:colOff>
      <xdr:row>101</xdr:row>
      <xdr:rowOff>136525</xdr:rowOff>
    </xdr:to>
    <xdr:sp macro="" textlink="">
      <xdr:nvSpPr>
        <xdr:cNvPr id="421" name="楕円 420">
          <a:extLst>
            <a:ext uri="{FF2B5EF4-FFF2-40B4-BE49-F238E27FC236}">
              <a16:creationId xmlns:a16="http://schemas.microsoft.com/office/drawing/2014/main" id="{ECBA4905-3865-4A4B-BFA8-2EFA07F89058}"/>
            </a:ext>
          </a:extLst>
        </xdr:cNvPr>
        <xdr:cNvSpPr/>
      </xdr:nvSpPr>
      <xdr:spPr>
        <a:xfrm>
          <a:off x="965200" y="16966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80027</xdr:rowOff>
    </xdr:from>
    <xdr:ext cx="405111" cy="259045"/>
    <xdr:sp macro="" textlink="">
      <xdr:nvSpPr>
        <xdr:cNvPr id="422" name="n_1aveValue【港湾・漁港】&#10;有形固定資産減価償却率">
          <a:extLst>
            <a:ext uri="{FF2B5EF4-FFF2-40B4-BE49-F238E27FC236}">
              <a16:creationId xmlns:a16="http://schemas.microsoft.com/office/drawing/2014/main" id="{5A964E9A-0FB3-4B95-94F2-20A0BF48C370}"/>
            </a:ext>
          </a:extLst>
        </xdr:cNvPr>
        <xdr:cNvSpPr txBox="1"/>
      </xdr:nvSpPr>
      <xdr:spPr>
        <a:xfrm>
          <a:off x="3170564" y="1784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62882</xdr:rowOff>
    </xdr:from>
    <xdr:ext cx="405111" cy="259045"/>
    <xdr:sp macro="" textlink="">
      <xdr:nvSpPr>
        <xdr:cNvPr id="423" name="n_2aveValue【港湾・漁港】&#10;有形固定資産減価償却率">
          <a:extLst>
            <a:ext uri="{FF2B5EF4-FFF2-40B4-BE49-F238E27FC236}">
              <a16:creationId xmlns:a16="http://schemas.microsoft.com/office/drawing/2014/main" id="{DFE59283-5488-4445-BC12-070E21A51EB8}"/>
            </a:ext>
          </a:extLst>
        </xdr:cNvPr>
        <xdr:cNvSpPr txBox="1"/>
      </xdr:nvSpPr>
      <xdr:spPr>
        <a:xfrm>
          <a:off x="238570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53991</xdr:rowOff>
    </xdr:from>
    <xdr:ext cx="405111" cy="259045"/>
    <xdr:sp macro="" textlink="">
      <xdr:nvSpPr>
        <xdr:cNvPr id="424" name="n_3aveValue【港湾・漁港】&#10;有形固定資産減価償却率">
          <a:extLst>
            <a:ext uri="{FF2B5EF4-FFF2-40B4-BE49-F238E27FC236}">
              <a16:creationId xmlns:a16="http://schemas.microsoft.com/office/drawing/2014/main" id="{5B63FCD7-0E31-48DD-A47E-7929992F0658}"/>
            </a:ext>
          </a:extLst>
        </xdr:cNvPr>
        <xdr:cNvSpPr txBox="1"/>
      </xdr:nvSpPr>
      <xdr:spPr>
        <a:xfrm>
          <a:off x="1611004" y="174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106697</xdr:rowOff>
    </xdr:from>
    <xdr:ext cx="405111" cy="259045"/>
    <xdr:sp macro="" textlink="">
      <xdr:nvSpPr>
        <xdr:cNvPr id="425" name="n_4aveValue【港湾・漁港】&#10;有形固定資産減価償却率">
          <a:extLst>
            <a:ext uri="{FF2B5EF4-FFF2-40B4-BE49-F238E27FC236}">
              <a16:creationId xmlns:a16="http://schemas.microsoft.com/office/drawing/2014/main" id="{666878FE-5993-4258-B4F0-3FCB96A050D7}"/>
            </a:ext>
          </a:extLst>
        </xdr:cNvPr>
        <xdr:cNvSpPr txBox="1"/>
      </xdr:nvSpPr>
      <xdr:spPr>
        <a:xfrm>
          <a:off x="836304" y="1737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124477</xdr:rowOff>
    </xdr:from>
    <xdr:ext cx="340478" cy="259045"/>
    <xdr:sp macro="" textlink="">
      <xdr:nvSpPr>
        <xdr:cNvPr id="426" name="n_1mainValue【港湾・漁港】&#10;有形固定資産減価償却率">
          <a:extLst>
            <a:ext uri="{FF2B5EF4-FFF2-40B4-BE49-F238E27FC236}">
              <a16:creationId xmlns:a16="http://schemas.microsoft.com/office/drawing/2014/main" id="{14513514-403B-4CB7-A61B-0A8B06AED84A}"/>
            </a:ext>
          </a:extLst>
        </xdr:cNvPr>
        <xdr:cNvSpPr txBox="1"/>
      </xdr:nvSpPr>
      <xdr:spPr>
        <a:xfrm>
          <a:off x="3187641" y="16553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71138</xdr:rowOff>
    </xdr:from>
    <xdr:ext cx="405111" cy="259045"/>
    <xdr:sp macro="" textlink="">
      <xdr:nvSpPr>
        <xdr:cNvPr id="427" name="n_2mainValue【港湾・漁港】&#10;有形固定資産減価償却率">
          <a:extLst>
            <a:ext uri="{FF2B5EF4-FFF2-40B4-BE49-F238E27FC236}">
              <a16:creationId xmlns:a16="http://schemas.microsoft.com/office/drawing/2014/main" id="{55047233-FB8E-473E-A95D-243D9993C72B}"/>
            </a:ext>
          </a:extLst>
        </xdr:cNvPr>
        <xdr:cNvSpPr txBox="1"/>
      </xdr:nvSpPr>
      <xdr:spPr>
        <a:xfrm>
          <a:off x="2385704" y="1683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153052</xdr:rowOff>
    </xdr:from>
    <xdr:ext cx="405111" cy="259045"/>
    <xdr:sp macro="" textlink="">
      <xdr:nvSpPr>
        <xdr:cNvPr id="428" name="n_4mainValue【港湾・漁港】&#10;有形固定資産減価償却率">
          <a:extLst>
            <a:ext uri="{FF2B5EF4-FFF2-40B4-BE49-F238E27FC236}">
              <a16:creationId xmlns:a16="http://schemas.microsoft.com/office/drawing/2014/main" id="{D8B7902B-B4C2-4C88-879A-4D8F5C3924E7}"/>
            </a:ext>
          </a:extLst>
        </xdr:cNvPr>
        <xdr:cNvSpPr txBox="1"/>
      </xdr:nvSpPr>
      <xdr:spPr>
        <a:xfrm>
          <a:off x="836304" y="167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a:extLst>
            <a:ext uri="{FF2B5EF4-FFF2-40B4-BE49-F238E27FC236}">
              <a16:creationId xmlns:a16="http://schemas.microsoft.com/office/drawing/2014/main" id="{6DF285F5-BFEF-4294-8364-7C6D0FAF087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a:extLst>
            <a:ext uri="{FF2B5EF4-FFF2-40B4-BE49-F238E27FC236}">
              <a16:creationId xmlns:a16="http://schemas.microsoft.com/office/drawing/2014/main" id="{2CBF03AF-C2C0-4EF6-ABAB-D9CA70AA4BE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a:extLst>
            <a:ext uri="{FF2B5EF4-FFF2-40B4-BE49-F238E27FC236}">
              <a16:creationId xmlns:a16="http://schemas.microsoft.com/office/drawing/2014/main" id="{798D9497-6969-4571-B0C4-D27F7433DA5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a:extLst>
            <a:ext uri="{FF2B5EF4-FFF2-40B4-BE49-F238E27FC236}">
              <a16:creationId xmlns:a16="http://schemas.microsoft.com/office/drawing/2014/main" id="{660323A1-F441-40C4-8932-32569B0E169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a:extLst>
            <a:ext uri="{FF2B5EF4-FFF2-40B4-BE49-F238E27FC236}">
              <a16:creationId xmlns:a16="http://schemas.microsoft.com/office/drawing/2014/main" id="{9B266BF8-33FC-41A2-BB92-24B206FF4C0B}"/>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a:extLst>
            <a:ext uri="{FF2B5EF4-FFF2-40B4-BE49-F238E27FC236}">
              <a16:creationId xmlns:a16="http://schemas.microsoft.com/office/drawing/2014/main" id="{34FC078E-76A9-440F-B0E4-8E7121DACED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a:extLst>
            <a:ext uri="{FF2B5EF4-FFF2-40B4-BE49-F238E27FC236}">
              <a16:creationId xmlns:a16="http://schemas.microsoft.com/office/drawing/2014/main" id="{876E8C57-81D2-4164-983B-671C6B20120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a:extLst>
            <a:ext uri="{FF2B5EF4-FFF2-40B4-BE49-F238E27FC236}">
              <a16:creationId xmlns:a16="http://schemas.microsoft.com/office/drawing/2014/main" id="{B9FD62DD-0EFE-407C-BC77-972C91DE8A75}"/>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a:extLst>
            <a:ext uri="{FF2B5EF4-FFF2-40B4-BE49-F238E27FC236}">
              <a16:creationId xmlns:a16="http://schemas.microsoft.com/office/drawing/2014/main" id="{B5EE0020-310B-4DA6-A3BD-A1982AE44E9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a:extLst>
            <a:ext uri="{FF2B5EF4-FFF2-40B4-BE49-F238E27FC236}">
              <a16:creationId xmlns:a16="http://schemas.microsoft.com/office/drawing/2014/main" id="{3CAA3244-E5C0-44DB-B419-BC2ABE61745D}"/>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a:extLst>
            <a:ext uri="{FF2B5EF4-FFF2-40B4-BE49-F238E27FC236}">
              <a16:creationId xmlns:a16="http://schemas.microsoft.com/office/drawing/2014/main" id="{63519A85-407D-43A2-A65F-96B439084F56}"/>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0" name="テキスト ボックス 439">
          <a:extLst>
            <a:ext uri="{FF2B5EF4-FFF2-40B4-BE49-F238E27FC236}">
              <a16:creationId xmlns:a16="http://schemas.microsoft.com/office/drawing/2014/main" id="{934F840C-FE64-4D7C-BA65-B98EF74A6343}"/>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a:extLst>
            <a:ext uri="{FF2B5EF4-FFF2-40B4-BE49-F238E27FC236}">
              <a16:creationId xmlns:a16="http://schemas.microsoft.com/office/drawing/2014/main" id="{615C2536-D56D-452B-913F-D49762E4C9AF}"/>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42" name="テキスト ボックス 441">
          <a:extLst>
            <a:ext uri="{FF2B5EF4-FFF2-40B4-BE49-F238E27FC236}">
              <a16:creationId xmlns:a16="http://schemas.microsoft.com/office/drawing/2014/main" id="{56D882F1-8BFC-400E-B46C-160F6B927ADF}"/>
            </a:ext>
          </a:extLst>
        </xdr:cNvPr>
        <xdr:cNvSpPr txBox="1"/>
      </xdr:nvSpPr>
      <xdr:spPr>
        <a:xfrm>
          <a:off x="5209768" y="17745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a:extLst>
            <a:ext uri="{FF2B5EF4-FFF2-40B4-BE49-F238E27FC236}">
              <a16:creationId xmlns:a16="http://schemas.microsoft.com/office/drawing/2014/main" id="{2AEA1BCC-5478-4E1A-B52A-A83659DAF121}"/>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4" name="テキスト ボックス 443">
          <a:extLst>
            <a:ext uri="{FF2B5EF4-FFF2-40B4-BE49-F238E27FC236}">
              <a16:creationId xmlns:a16="http://schemas.microsoft.com/office/drawing/2014/main" id="{05D26552-5276-4376-B0E7-DC0FA6DE0C8B}"/>
            </a:ext>
          </a:extLst>
        </xdr:cNvPr>
        <xdr:cNvSpPr txBox="1"/>
      </xdr:nvSpPr>
      <xdr:spPr>
        <a:xfrm>
          <a:off x="5209768" y="173723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a:extLst>
            <a:ext uri="{FF2B5EF4-FFF2-40B4-BE49-F238E27FC236}">
              <a16:creationId xmlns:a16="http://schemas.microsoft.com/office/drawing/2014/main" id="{8A6A6BA8-D055-465F-9FD7-E6154411B9FB}"/>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46" name="テキスト ボックス 445">
          <a:extLst>
            <a:ext uri="{FF2B5EF4-FFF2-40B4-BE49-F238E27FC236}">
              <a16:creationId xmlns:a16="http://schemas.microsoft.com/office/drawing/2014/main" id="{4273A4E0-E2E1-4157-8EBA-4DD96A748A6D}"/>
            </a:ext>
          </a:extLst>
        </xdr:cNvPr>
        <xdr:cNvSpPr txBox="1"/>
      </xdr:nvSpPr>
      <xdr:spPr>
        <a:xfrm>
          <a:off x="5209768" y="169989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a:extLst>
            <a:ext uri="{FF2B5EF4-FFF2-40B4-BE49-F238E27FC236}">
              <a16:creationId xmlns:a16="http://schemas.microsoft.com/office/drawing/2014/main" id="{B4C4E790-8ED1-4656-8354-91502AB97FB1}"/>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48" name="テキスト ボックス 447">
          <a:extLst>
            <a:ext uri="{FF2B5EF4-FFF2-40B4-BE49-F238E27FC236}">
              <a16:creationId xmlns:a16="http://schemas.microsoft.com/office/drawing/2014/main" id="{A538DB77-8E30-4803-A2EA-11C3540FF215}"/>
            </a:ext>
          </a:extLst>
        </xdr:cNvPr>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C8F85EAD-BC83-457E-A15F-E340D04EE3AF}"/>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F1D581AC-2512-4955-BF14-6C11D547D419}"/>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92305886-B970-4E0D-8DE4-57F699D9A1F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56739</xdr:rowOff>
    </xdr:from>
    <xdr:to>
      <xdr:col>54</xdr:col>
      <xdr:colOff>189865</xdr:colOff>
      <xdr:row>108</xdr:row>
      <xdr:rowOff>70403</xdr:rowOff>
    </xdr:to>
    <xdr:cxnSp macro="">
      <xdr:nvCxnSpPr>
        <xdr:cNvPr id="452" name="直線コネクタ 451">
          <a:extLst>
            <a:ext uri="{FF2B5EF4-FFF2-40B4-BE49-F238E27FC236}">
              <a16:creationId xmlns:a16="http://schemas.microsoft.com/office/drawing/2014/main" id="{A686A4EC-FC4E-4514-9176-CD6E7CAC75BF}"/>
            </a:ext>
          </a:extLst>
        </xdr:cNvPr>
        <xdr:cNvCxnSpPr/>
      </xdr:nvCxnSpPr>
      <xdr:spPr>
        <a:xfrm flipV="1">
          <a:off x="9219565" y="16820739"/>
          <a:ext cx="0" cy="135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74230</xdr:rowOff>
    </xdr:from>
    <xdr:ext cx="599010" cy="259045"/>
    <xdr:sp macro="" textlink="">
      <xdr:nvSpPr>
        <xdr:cNvPr id="453" name="【港湾・漁港】&#10;一人当たり有形固定資産（償却資産）額最小値テキスト">
          <a:extLst>
            <a:ext uri="{FF2B5EF4-FFF2-40B4-BE49-F238E27FC236}">
              <a16:creationId xmlns:a16="http://schemas.microsoft.com/office/drawing/2014/main" id="{A0DC3E8C-5FEC-4C02-8AB2-87A929F3E3B2}"/>
            </a:ext>
          </a:extLst>
        </xdr:cNvPr>
        <xdr:cNvSpPr txBox="1"/>
      </xdr:nvSpPr>
      <xdr:spPr>
        <a:xfrm>
          <a:off x="9258300" y="1817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70403</xdr:rowOff>
    </xdr:from>
    <xdr:to>
      <xdr:col>55</xdr:col>
      <xdr:colOff>88900</xdr:colOff>
      <xdr:row>108</xdr:row>
      <xdr:rowOff>70403</xdr:rowOff>
    </xdr:to>
    <xdr:cxnSp macro="">
      <xdr:nvCxnSpPr>
        <xdr:cNvPr id="454" name="直線コネクタ 453">
          <a:extLst>
            <a:ext uri="{FF2B5EF4-FFF2-40B4-BE49-F238E27FC236}">
              <a16:creationId xmlns:a16="http://schemas.microsoft.com/office/drawing/2014/main" id="{D56BED1C-EC7B-46DA-BBD1-665B2C68FEBE}"/>
            </a:ext>
          </a:extLst>
        </xdr:cNvPr>
        <xdr:cNvCxnSpPr/>
      </xdr:nvCxnSpPr>
      <xdr:spPr>
        <a:xfrm>
          <a:off x="9154160" y="18175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3416</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4D95A293-F61E-4F7E-B37F-C6A386C712B7}"/>
            </a:ext>
          </a:extLst>
        </xdr:cNvPr>
        <xdr:cNvSpPr txBox="1"/>
      </xdr:nvSpPr>
      <xdr:spPr>
        <a:xfrm>
          <a:off x="9258300" y="16599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56739</xdr:rowOff>
    </xdr:from>
    <xdr:to>
      <xdr:col>55</xdr:col>
      <xdr:colOff>88900</xdr:colOff>
      <xdr:row>100</xdr:row>
      <xdr:rowOff>56739</xdr:rowOff>
    </xdr:to>
    <xdr:cxnSp macro="">
      <xdr:nvCxnSpPr>
        <xdr:cNvPr id="456" name="直線コネクタ 455">
          <a:extLst>
            <a:ext uri="{FF2B5EF4-FFF2-40B4-BE49-F238E27FC236}">
              <a16:creationId xmlns:a16="http://schemas.microsoft.com/office/drawing/2014/main" id="{1F988BA2-9980-4386-9CE1-7B83DD7136AF}"/>
            </a:ext>
          </a:extLst>
        </xdr:cNvPr>
        <xdr:cNvCxnSpPr/>
      </xdr:nvCxnSpPr>
      <xdr:spPr>
        <a:xfrm>
          <a:off x="9154160" y="168207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78016</xdr:rowOff>
    </xdr:from>
    <xdr:ext cx="690189" cy="259045"/>
    <xdr:sp macro="" textlink="">
      <xdr:nvSpPr>
        <xdr:cNvPr id="457" name="【港湾・漁港】&#10;一人当たり有形固定資産（償却資産）額平均値テキスト">
          <a:extLst>
            <a:ext uri="{FF2B5EF4-FFF2-40B4-BE49-F238E27FC236}">
              <a16:creationId xmlns:a16="http://schemas.microsoft.com/office/drawing/2014/main" id="{0D719FE5-0E1C-4110-BE1C-477FBC17A528}"/>
            </a:ext>
          </a:extLst>
        </xdr:cNvPr>
        <xdr:cNvSpPr txBox="1"/>
      </xdr:nvSpPr>
      <xdr:spPr>
        <a:xfrm>
          <a:off x="9258300" y="176802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55139</xdr:rowOff>
    </xdr:from>
    <xdr:to>
      <xdr:col>55</xdr:col>
      <xdr:colOff>50800</xdr:colOff>
      <xdr:row>106</xdr:row>
      <xdr:rowOff>156739</xdr:rowOff>
    </xdr:to>
    <xdr:sp macro="" textlink="">
      <xdr:nvSpPr>
        <xdr:cNvPr id="458" name="フローチャート: 判断 457">
          <a:extLst>
            <a:ext uri="{FF2B5EF4-FFF2-40B4-BE49-F238E27FC236}">
              <a16:creationId xmlns:a16="http://schemas.microsoft.com/office/drawing/2014/main" id="{8B5E82F2-B964-4038-A927-9F2269BF0523}"/>
            </a:ext>
          </a:extLst>
        </xdr:cNvPr>
        <xdr:cNvSpPr/>
      </xdr:nvSpPr>
      <xdr:spPr>
        <a:xfrm>
          <a:off x="9192260" y="178249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105087</xdr:rowOff>
    </xdr:from>
    <xdr:to>
      <xdr:col>50</xdr:col>
      <xdr:colOff>165100</xdr:colOff>
      <xdr:row>107</xdr:row>
      <xdr:rowOff>35237</xdr:rowOff>
    </xdr:to>
    <xdr:sp macro="" textlink="">
      <xdr:nvSpPr>
        <xdr:cNvPr id="459" name="フローチャート: 判断 458">
          <a:extLst>
            <a:ext uri="{FF2B5EF4-FFF2-40B4-BE49-F238E27FC236}">
              <a16:creationId xmlns:a16="http://schemas.microsoft.com/office/drawing/2014/main" id="{353AA6C2-ED63-4EAA-9E7E-03705D88C955}"/>
            </a:ext>
          </a:extLst>
        </xdr:cNvPr>
        <xdr:cNvSpPr/>
      </xdr:nvSpPr>
      <xdr:spPr>
        <a:xfrm>
          <a:off x="8445500" y="178749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162830</xdr:rowOff>
    </xdr:from>
    <xdr:to>
      <xdr:col>46</xdr:col>
      <xdr:colOff>38100</xdr:colOff>
      <xdr:row>107</xdr:row>
      <xdr:rowOff>92980</xdr:rowOff>
    </xdr:to>
    <xdr:sp macro="" textlink="">
      <xdr:nvSpPr>
        <xdr:cNvPr id="460" name="フローチャート: 判断 459">
          <a:extLst>
            <a:ext uri="{FF2B5EF4-FFF2-40B4-BE49-F238E27FC236}">
              <a16:creationId xmlns:a16="http://schemas.microsoft.com/office/drawing/2014/main" id="{11A2EF31-5BD0-4D9F-B5FB-775CCBE9D0CD}"/>
            </a:ext>
          </a:extLst>
        </xdr:cNvPr>
        <xdr:cNvSpPr/>
      </xdr:nvSpPr>
      <xdr:spPr>
        <a:xfrm>
          <a:off x="7670800" y="17932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44326</xdr:rowOff>
    </xdr:from>
    <xdr:to>
      <xdr:col>41</xdr:col>
      <xdr:colOff>101600</xdr:colOff>
      <xdr:row>107</xdr:row>
      <xdr:rowOff>145926</xdr:rowOff>
    </xdr:to>
    <xdr:sp macro="" textlink="">
      <xdr:nvSpPr>
        <xdr:cNvPr id="461" name="フローチャート: 判断 460">
          <a:extLst>
            <a:ext uri="{FF2B5EF4-FFF2-40B4-BE49-F238E27FC236}">
              <a16:creationId xmlns:a16="http://schemas.microsoft.com/office/drawing/2014/main" id="{FEFF99D9-B319-4E27-B256-3A736E247674}"/>
            </a:ext>
          </a:extLst>
        </xdr:cNvPr>
        <xdr:cNvSpPr/>
      </xdr:nvSpPr>
      <xdr:spPr>
        <a:xfrm>
          <a:off x="6873240" y="1798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41095</xdr:rowOff>
    </xdr:from>
    <xdr:to>
      <xdr:col>36</xdr:col>
      <xdr:colOff>165100</xdr:colOff>
      <xdr:row>107</xdr:row>
      <xdr:rowOff>142695</xdr:rowOff>
    </xdr:to>
    <xdr:sp macro="" textlink="">
      <xdr:nvSpPr>
        <xdr:cNvPr id="462" name="フローチャート: 判断 461">
          <a:extLst>
            <a:ext uri="{FF2B5EF4-FFF2-40B4-BE49-F238E27FC236}">
              <a16:creationId xmlns:a16="http://schemas.microsoft.com/office/drawing/2014/main" id="{851CA65F-8859-4578-BC54-F958F74C3646}"/>
            </a:ext>
          </a:extLst>
        </xdr:cNvPr>
        <xdr:cNvSpPr/>
      </xdr:nvSpPr>
      <xdr:spPr>
        <a:xfrm>
          <a:off x="6098540" y="179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195D2E26-67EB-43C3-83F9-6007C2F87B8D}"/>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27E52F3-E710-4C30-8C12-17807C48D2BB}"/>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EFF10640-D832-47E7-ADFD-28C7DBF96946}"/>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EC4E8B5-BE3D-42FC-881B-BFB3D48DAFAB}"/>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D1DF877-1F6D-4D62-BCDC-A759297BA80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19603</xdr:rowOff>
    </xdr:from>
    <xdr:to>
      <xdr:col>55</xdr:col>
      <xdr:colOff>50800</xdr:colOff>
      <xdr:row>108</xdr:row>
      <xdr:rowOff>121203</xdr:rowOff>
    </xdr:to>
    <xdr:sp macro="" textlink="">
      <xdr:nvSpPr>
        <xdr:cNvPr id="468" name="楕円 467">
          <a:extLst>
            <a:ext uri="{FF2B5EF4-FFF2-40B4-BE49-F238E27FC236}">
              <a16:creationId xmlns:a16="http://schemas.microsoft.com/office/drawing/2014/main" id="{DB082229-256C-4767-8603-0E50D2E60D27}"/>
            </a:ext>
          </a:extLst>
        </xdr:cNvPr>
        <xdr:cNvSpPr/>
      </xdr:nvSpPr>
      <xdr:spPr>
        <a:xfrm>
          <a:off x="9192260" y="181247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105980</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id="{1E81DA80-FE12-4C5B-98BA-0D8586FC5FC2}"/>
            </a:ext>
          </a:extLst>
        </xdr:cNvPr>
        <xdr:cNvSpPr txBox="1"/>
      </xdr:nvSpPr>
      <xdr:spPr>
        <a:xfrm>
          <a:off x="9258300" y="180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19881</xdr:rowOff>
    </xdr:from>
    <xdr:to>
      <xdr:col>50</xdr:col>
      <xdr:colOff>165100</xdr:colOff>
      <xdr:row>108</xdr:row>
      <xdr:rowOff>121481</xdr:rowOff>
    </xdr:to>
    <xdr:sp macro="" textlink="">
      <xdr:nvSpPr>
        <xdr:cNvPr id="470" name="楕円 469">
          <a:extLst>
            <a:ext uri="{FF2B5EF4-FFF2-40B4-BE49-F238E27FC236}">
              <a16:creationId xmlns:a16="http://schemas.microsoft.com/office/drawing/2014/main" id="{B1E08FEE-F7AF-46B6-AB79-8599A0E90C2A}"/>
            </a:ext>
          </a:extLst>
        </xdr:cNvPr>
        <xdr:cNvSpPr/>
      </xdr:nvSpPr>
      <xdr:spPr>
        <a:xfrm>
          <a:off x="8445500" y="181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70403</xdr:rowOff>
    </xdr:from>
    <xdr:to>
      <xdr:col>55</xdr:col>
      <xdr:colOff>0</xdr:colOff>
      <xdr:row>108</xdr:row>
      <xdr:rowOff>70681</xdr:rowOff>
    </xdr:to>
    <xdr:cxnSp macro="">
      <xdr:nvCxnSpPr>
        <xdr:cNvPr id="471" name="直線コネクタ 470">
          <a:extLst>
            <a:ext uri="{FF2B5EF4-FFF2-40B4-BE49-F238E27FC236}">
              <a16:creationId xmlns:a16="http://schemas.microsoft.com/office/drawing/2014/main" id="{D4AA9817-BB6D-462A-A59D-9C770A542A8F}"/>
            </a:ext>
          </a:extLst>
        </xdr:cNvPr>
        <xdr:cNvCxnSpPr/>
      </xdr:nvCxnSpPr>
      <xdr:spPr>
        <a:xfrm flipV="1">
          <a:off x="8496300" y="18175523"/>
          <a:ext cx="7239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88939</xdr:rowOff>
    </xdr:from>
    <xdr:to>
      <xdr:col>46</xdr:col>
      <xdr:colOff>38100</xdr:colOff>
      <xdr:row>109</xdr:row>
      <xdr:rowOff>19089</xdr:rowOff>
    </xdr:to>
    <xdr:sp macro="" textlink="">
      <xdr:nvSpPr>
        <xdr:cNvPr id="472" name="楕円 471">
          <a:extLst>
            <a:ext uri="{FF2B5EF4-FFF2-40B4-BE49-F238E27FC236}">
              <a16:creationId xmlns:a16="http://schemas.microsoft.com/office/drawing/2014/main" id="{8E316DB5-5FFA-4CF2-8743-BE28B707FF0A}"/>
            </a:ext>
          </a:extLst>
        </xdr:cNvPr>
        <xdr:cNvSpPr/>
      </xdr:nvSpPr>
      <xdr:spPr>
        <a:xfrm>
          <a:off x="7670800" y="18194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70681</xdr:rowOff>
    </xdr:from>
    <xdr:to>
      <xdr:col>50</xdr:col>
      <xdr:colOff>114300</xdr:colOff>
      <xdr:row>108</xdr:row>
      <xdr:rowOff>139739</xdr:rowOff>
    </xdr:to>
    <xdr:cxnSp macro="">
      <xdr:nvCxnSpPr>
        <xdr:cNvPr id="473" name="直線コネクタ 472">
          <a:extLst>
            <a:ext uri="{FF2B5EF4-FFF2-40B4-BE49-F238E27FC236}">
              <a16:creationId xmlns:a16="http://schemas.microsoft.com/office/drawing/2014/main" id="{D6576F17-44D8-48E5-BEB8-7E883008F08D}"/>
            </a:ext>
          </a:extLst>
        </xdr:cNvPr>
        <xdr:cNvCxnSpPr/>
      </xdr:nvCxnSpPr>
      <xdr:spPr>
        <a:xfrm flipV="1">
          <a:off x="7713980" y="18175801"/>
          <a:ext cx="782320" cy="6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88388</xdr:rowOff>
    </xdr:from>
    <xdr:to>
      <xdr:col>36</xdr:col>
      <xdr:colOff>165100</xdr:colOff>
      <xdr:row>109</xdr:row>
      <xdr:rowOff>18538</xdr:rowOff>
    </xdr:to>
    <xdr:sp macro="" textlink="">
      <xdr:nvSpPr>
        <xdr:cNvPr id="474" name="楕円 473">
          <a:extLst>
            <a:ext uri="{FF2B5EF4-FFF2-40B4-BE49-F238E27FC236}">
              <a16:creationId xmlns:a16="http://schemas.microsoft.com/office/drawing/2014/main" id="{234C1A50-5D33-4065-A42D-CEC16CC70916}"/>
            </a:ext>
          </a:extLst>
        </xdr:cNvPr>
        <xdr:cNvSpPr/>
      </xdr:nvSpPr>
      <xdr:spPr>
        <a:xfrm>
          <a:off x="6098540" y="18193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51764</xdr:rowOff>
    </xdr:from>
    <xdr:ext cx="599010" cy="259045"/>
    <xdr:sp macro="" textlink="">
      <xdr:nvSpPr>
        <xdr:cNvPr id="475" name="n_1aveValue【港湾・漁港】&#10;一人当たり有形固定資産（償却資産）額">
          <a:extLst>
            <a:ext uri="{FF2B5EF4-FFF2-40B4-BE49-F238E27FC236}">
              <a16:creationId xmlns:a16="http://schemas.microsoft.com/office/drawing/2014/main" id="{C7FC959D-F777-405D-9032-941CB8FDD6B6}"/>
            </a:ext>
          </a:extLst>
        </xdr:cNvPr>
        <xdr:cNvSpPr txBox="1"/>
      </xdr:nvSpPr>
      <xdr:spPr>
        <a:xfrm>
          <a:off x="8214575" y="1765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109507</xdr:rowOff>
    </xdr:from>
    <xdr:ext cx="599010" cy="259045"/>
    <xdr:sp macro="" textlink="">
      <xdr:nvSpPr>
        <xdr:cNvPr id="476" name="n_2aveValue【港湾・漁港】&#10;一人当たり有形固定資産（償却資産）額">
          <a:extLst>
            <a:ext uri="{FF2B5EF4-FFF2-40B4-BE49-F238E27FC236}">
              <a16:creationId xmlns:a16="http://schemas.microsoft.com/office/drawing/2014/main" id="{E027D2D7-7D24-4476-AEBB-4EEC92AA0555}"/>
            </a:ext>
          </a:extLst>
        </xdr:cNvPr>
        <xdr:cNvSpPr txBox="1"/>
      </xdr:nvSpPr>
      <xdr:spPr>
        <a:xfrm>
          <a:off x="7444955" y="1771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162453</xdr:rowOff>
    </xdr:from>
    <xdr:ext cx="599010" cy="259045"/>
    <xdr:sp macro="" textlink="">
      <xdr:nvSpPr>
        <xdr:cNvPr id="477" name="n_3aveValue【港湾・漁港】&#10;一人当たり有形固定資産（償却資産）額">
          <a:extLst>
            <a:ext uri="{FF2B5EF4-FFF2-40B4-BE49-F238E27FC236}">
              <a16:creationId xmlns:a16="http://schemas.microsoft.com/office/drawing/2014/main" id="{618B190C-311F-4B9A-B9DE-E99E6F01B765}"/>
            </a:ext>
          </a:extLst>
        </xdr:cNvPr>
        <xdr:cNvSpPr txBox="1"/>
      </xdr:nvSpPr>
      <xdr:spPr>
        <a:xfrm>
          <a:off x="6670255" y="1776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159222</xdr:rowOff>
    </xdr:from>
    <xdr:ext cx="599010" cy="259045"/>
    <xdr:sp macro="" textlink="">
      <xdr:nvSpPr>
        <xdr:cNvPr id="478" name="n_4aveValue【港湾・漁港】&#10;一人当たり有形固定資産（償却資産）額">
          <a:extLst>
            <a:ext uri="{FF2B5EF4-FFF2-40B4-BE49-F238E27FC236}">
              <a16:creationId xmlns:a16="http://schemas.microsoft.com/office/drawing/2014/main" id="{69E715CC-1697-4C71-AA77-4CB36C8B122F}"/>
            </a:ext>
          </a:extLst>
        </xdr:cNvPr>
        <xdr:cNvSpPr txBox="1"/>
      </xdr:nvSpPr>
      <xdr:spPr>
        <a:xfrm>
          <a:off x="5872695" y="1776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112608</xdr:rowOff>
    </xdr:from>
    <xdr:ext cx="599010" cy="259045"/>
    <xdr:sp macro="" textlink="">
      <xdr:nvSpPr>
        <xdr:cNvPr id="479" name="n_1mainValue【港湾・漁港】&#10;一人当たり有形固定資産（償却資産）額">
          <a:extLst>
            <a:ext uri="{FF2B5EF4-FFF2-40B4-BE49-F238E27FC236}">
              <a16:creationId xmlns:a16="http://schemas.microsoft.com/office/drawing/2014/main" id="{8435308D-8D1B-408E-B47D-C5DFCC907C11}"/>
            </a:ext>
          </a:extLst>
        </xdr:cNvPr>
        <xdr:cNvSpPr txBox="1"/>
      </xdr:nvSpPr>
      <xdr:spPr>
        <a:xfrm>
          <a:off x="8214575" y="182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10216</xdr:rowOff>
    </xdr:from>
    <xdr:ext cx="534377" cy="259045"/>
    <xdr:sp macro="" textlink="">
      <xdr:nvSpPr>
        <xdr:cNvPr id="480" name="n_2mainValue【港湾・漁港】&#10;一人当たり有形固定資産（償却資産）額">
          <a:extLst>
            <a:ext uri="{FF2B5EF4-FFF2-40B4-BE49-F238E27FC236}">
              <a16:creationId xmlns:a16="http://schemas.microsoft.com/office/drawing/2014/main" id="{1EBBAB90-3AAD-480F-9E7C-91A0367FC0DA}"/>
            </a:ext>
          </a:extLst>
        </xdr:cNvPr>
        <xdr:cNvSpPr txBox="1"/>
      </xdr:nvSpPr>
      <xdr:spPr>
        <a:xfrm>
          <a:off x="7477271" y="1828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9665</xdr:rowOff>
    </xdr:from>
    <xdr:ext cx="534377" cy="259045"/>
    <xdr:sp macro="" textlink="">
      <xdr:nvSpPr>
        <xdr:cNvPr id="481" name="n_4mainValue【港湾・漁港】&#10;一人当たり有形固定資産（償却資産）額">
          <a:extLst>
            <a:ext uri="{FF2B5EF4-FFF2-40B4-BE49-F238E27FC236}">
              <a16:creationId xmlns:a16="http://schemas.microsoft.com/office/drawing/2014/main" id="{24EAB21F-F906-48CE-9BCE-C1B295124F79}"/>
            </a:ext>
          </a:extLst>
        </xdr:cNvPr>
        <xdr:cNvSpPr txBox="1"/>
      </xdr:nvSpPr>
      <xdr:spPr>
        <a:xfrm>
          <a:off x="5905011" y="1828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a:extLst>
            <a:ext uri="{FF2B5EF4-FFF2-40B4-BE49-F238E27FC236}">
              <a16:creationId xmlns:a16="http://schemas.microsoft.com/office/drawing/2014/main" id="{2DB902A7-9555-4FB5-9304-92B987085E9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a:extLst>
            <a:ext uri="{FF2B5EF4-FFF2-40B4-BE49-F238E27FC236}">
              <a16:creationId xmlns:a16="http://schemas.microsoft.com/office/drawing/2014/main" id="{92EE395E-501D-4EBD-9A15-1BFA1E28166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a:extLst>
            <a:ext uri="{FF2B5EF4-FFF2-40B4-BE49-F238E27FC236}">
              <a16:creationId xmlns:a16="http://schemas.microsoft.com/office/drawing/2014/main" id="{65E489DC-4BFA-449C-A701-66571157826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a:extLst>
            <a:ext uri="{FF2B5EF4-FFF2-40B4-BE49-F238E27FC236}">
              <a16:creationId xmlns:a16="http://schemas.microsoft.com/office/drawing/2014/main" id="{64D598B3-1447-4013-A779-EE3DB25592F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a:extLst>
            <a:ext uri="{FF2B5EF4-FFF2-40B4-BE49-F238E27FC236}">
              <a16:creationId xmlns:a16="http://schemas.microsoft.com/office/drawing/2014/main" id="{BF059C4A-26E7-4C51-AA55-8CABB38CAF0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a:extLst>
            <a:ext uri="{FF2B5EF4-FFF2-40B4-BE49-F238E27FC236}">
              <a16:creationId xmlns:a16="http://schemas.microsoft.com/office/drawing/2014/main" id="{3D4D1CB1-E911-4A8E-A171-77601BD0A68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a:extLst>
            <a:ext uri="{FF2B5EF4-FFF2-40B4-BE49-F238E27FC236}">
              <a16:creationId xmlns:a16="http://schemas.microsoft.com/office/drawing/2014/main" id="{8AAFC7AD-29F3-48E8-B37A-24CF8BE7633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a:extLst>
            <a:ext uri="{FF2B5EF4-FFF2-40B4-BE49-F238E27FC236}">
              <a16:creationId xmlns:a16="http://schemas.microsoft.com/office/drawing/2014/main" id="{F85002AA-3E7B-4C05-9874-332736E1DF0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0" name="テキスト ボックス 489">
          <a:extLst>
            <a:ext uri="{FF2B5EF4-FFF2-40B4-BE49-F238E27FC236}">
              <a16:creationId xmlns:a16="http://schemas.microsoft.com/office/drawing/2014/main" id="{79CF132A-A305-45F0-A217-FC663D5298C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1" name="直線コネクタ 490">
          <a:extLst>
            <a:ext uri="{FF2B5EF4-FFF2-40B4-BE49-F238E27FC236}">
              <a16:creationId xmlns:a16="http://schemas.microsoft.com/office/drawing/2014/main" id="{B7E25806-7308-468A-B861-9F02678A347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2" name="テキスト ボックス 491">
          <a:extLst>
            <a:ext uri="{FF2B5EF4-FFF2-40B4-BE49-F238E27FC236}">
              <a16:creationId xmlns:a16="http://schemas.microsoft.com/office/drawing/2014/main" id="{1EA4B36F-B32A-4AD2-9A81-012B6AB3854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3" name="直線コネクタ 492">
          <a:extLst>
            <a:ext uri="{FF2B5EF4-FFF2-40B4-BE49-F238E27FC236}">
              <a16:creationId xmlns:a16="http://schemas.microsoft.com/office/drawing/2014/main" id="{19AB53E9-D7E4-409B-88D3-CAA15C96067C}"/>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4" name="テキスト ボックス 493">
          <a:extLst>
            <a:ext uri="{FF2B5EF4-FFF2-40B4-BE49-F238E27FC236}">
              <a16:creationId xmlns:a16="http://schemas.microsoft.com/office/drawing/2014/main" id="{3C29683C-C9A9-4EF5-980E-FE33BDE1C40E}"/>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5" name="直線コネクタ 494">
          <a:extLst>
            <a:ext uri="{FF2B5EF4-FFF2-40B4-BE49-F238E27FC236}">
              <a16:creationId xmlns:a16="http://schemas.microsoft.com/office/drawing/2014/main" id="{E340DD86-348E-4A20-A5E4-30483B98E80E}"/>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6" name="テキスト ボックス 495">
          <a:extLst>
            <a:ext uri="{FF2B5EF4-FFF2-40B4-BE49-F238E27FC236}">
              <a16:creationId xmlns:a16="http://schemas.microsoft.com/office/drawing/2014/main" id="{570D0472-06C8-4B0A-A359-AAF05F8EB2B4}"/>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7" name="直線コネクタ 496">
          <a:extLst>
            <a:ext uri="{FF2B5EF4-FFF2-40B4-BE49-F238E27FC236}">
              <a16:creationId xmlns:a16="http://schemas.microsoft.com/office/drawing/2014/main" id="{10C651D0-1E9D-4A0E-A77D-6DA1F227FAD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8" name="テキスト ボックス 497">
          <a:extLst>
            <a:ext uri="{FF2B5EF4-FFF2-40B4-BE49-F238E27FC236}">
              <a16:creationId xmlns:a16="http://schemas.microsoft.com/office/drawing/2014/main" id="{0CA2764A-09DF-417A-8FC3-B4C3643AFEA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9" name="直線コネクタ 498">
          <a:extLst>
            <a:ext uri="{FF2B5EF4-FFF2-40B4-BE49-F238E27FC236}">
              <a16:creationId xmlns:a16="http://schemas.microsoft.com/office/drawing/2014/main" id="{15130F99-1A6D-4784-896B-C46932B02FA7}"/>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0" name="テキスト ボックス 499">
          <a:extLst>
            <a:ext uri="{FF2B5EF4-FFF2-40B4-BE49-F238E27FC236}">
              <a16:creationId xmlns:a16="http://schemas.microsoft.com/office/drawing/2014/main" id="{4C9620D2-0487-430A-9372-B16733DDDD5C}"/>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1" name="直線コネクタ 500">
          <a:extLst>
            <a:ext uri="{FF2B5EF4-FFF2-40B4-BE49-F238E27FC236}">
              <a16:creationId xmlns:a16="http://schemas.microsoft.com/office/drawing/2014/main" id="{C550C616-4DAA-4EB2-A003-D2C9D1687C7A}"/>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2" name="テキスト ボックス 501">
          <a:extLst>
            <a:ext uri="{FF2B5EF4-FFF2-40B4-BE49-F238E27FC236}">
              <a16:creationId xmlns:a16="http://schemas.microsoft.com/office/drawing/2014/main" id="{EB5F78E7-92DD-4CFE-93F6-E9C88BA4D22F}"/>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3" name="直線コネクタ 502">
          <a:extLst>
            <a:ext uri="{FF2B5EF4-FFF2-40B4-BE49-F238E27FC236}">
              <a16:creationId xmlns:a16="http://schemas.microsoft.com/office/drawing/2014/main" id="{C6699854-529D-4B37-A88B-1743D1E916F6}"/>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4" name="テキスト ボックス 503">
          <a:extLst>
            <a:ext uri="{FF2B5EF4-FFF2-40B4-BE49-F238E27FC236}">
              <a16:creationId xmlns:a16="http://schemas.microsoft.com/office/drawing/2014/main" id="{95F230F8-EB3F-4B76-AB76-F5CCAF4969DD}"/>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9F539D77-896F-4091-9ADD-8311D378A12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認定こども園・幼稚園・保育所】&#10;有形固定資産減価償却率グラフ枠">
          <a:extLst>
            <a:ext uri="{FF2B5EF4-FFF2-40B4-BE49-F238E27FC236}">
              <a16:creationId xmlns:a16="http://schemas.microsoft.com/office/drawing/2014/main" id="{E6C2EBD0-871C-4D3A-B83C-DE4724831EC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507" name="直線コネクタ 506">
          <a:extLst>
            <a:ext uri="{FF2B5EF4-FFF2-40B4-BE49-F238E27FC236}">
              <a16:creationId xmlns:a16="http://schemas.microsoft.com/office/drawing/2014/main" id="{2810361F-2D1B-4CC5-9A23-949017C5590C}"/>
            </a:ext>
          </a:extLst>
        </xdr:cNvPr>
        <xdr:cNvCxnSpPr/>
      </xdr:nvCxnSpPr>
      <xdr:spPr>
        <a:xfrm flipV="1">
          <a:off x="14375764" y="562954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08" name="【認定こども園・幼稚園・保育所】&#10;有形固定資産減価償却率最小値テキスト">
          <a:extLst>
            <a:ext uri="{FF2B5EF4-FFF2-40B4-BE49-F238E27FC236}">
              <a16:creationId xmlns:a16="http://schemas.microsoft.com/office/drawing/2014/main" id="{2CA1C31A-A9BE-4BA9-BE87-0AE61A9E02EE}"/>
            </a:ext>
          </a:extLst>
        </xdr:cNvPr>
        <xdr:cNvSpPr txBox="1"/>
      </xdr:nvSpPr>
      <xdr:spPr>
        <a:xfrm>
          <a:off x="14414500" y="710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09" name="直線コネクタ 508">
          <a:extLst>
            <a:ext uri="{FF2B5EF4-FFF2-40B4-BE49-F238E27FC236}">
              <a16:creationId xmlns:a16="http://schemas.microsoft.com/office/drawing/2014/main" id="{E1434CD8-EFFF-403A-AE12-613B6AD0C3DC}"/>
            </a:ext>
          </a:extLst>
        </xdr:cNvPr>
        <xdr:cNvCxnSpPr/>
      </xdr:nvCxnSpPr>
      <xdr:spPr>
        <a:xfrm>
          <a:off x="14287500" y="710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510" name="【認定こども園・幼稚園・保育所】&#10;有形固定資産減価償却率最大値テキスト">
          <a:extLst>
            <a:ext uri="{FF2B5EF4-FFF2-40B4-BE49-F238E27FC236}">
              <a16:creationId xmlns:a16="http://schemas.microsoft.com/office/drawing/2014/main" id="{041DD29B-AEF8-48A2-82F8-EC70C700DAD0}"/>
            </a:ext>
          </a:extLst>
        </xdr:cNvPr>
        <xdr:cNvSpPr txBox="1"/>
      </xdr:nvSpPr>
      <xdr:spPr>
        <a:xfrm>
          <a:off x="14414500" y="5408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511" name="直線コネクタ 510">
          <a:extLst>
            <a:ext uri="{FF2B5EF4-FFF2-40B4-BE49-F238E27FC236}">
              <a16:creationId xmlns:a16="http://schemas.microsoft.com/office/drawing/2014/main" id="{729D78DF-D0E8-47F1-A2E1-8AD418A15654}"/>
            </a:ext>
          </a:extLst>
        </xdr:cNvPr>
        <xdr:cNvCxnSpPr/>
      </xdr:nvCxnSpPr>
      <xdr:spPr>
        <a:xfrm>
          <a:off x="14287500" y="562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512" name="【認定こども園・幼稚園・保育所】&#10;有形固定資産減価償却率平均値テキスト">
          <a:extLst>
            <a:ext uri="{FF2B5EF4-FFF2-40B4-BE49-F238E27FC236}">
              <a16:creationId xmlns:a16="http://schemas.microsoft.com/office/drawing/2014/main" id="{62FFA25E-F2FA-4FF3-916E-67F5D5CF3F59}"/>
            </a:ext>
          </a:extLst>
        </xdr:cNvPr>
        <xdr:cNvSpPr txBox="1"/>
      </xdr:nvSpPr>
      <xdr:spPr>
        <a:xfrm>
          <a:off x="14414500" y="63501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513" name="フローチャート: 判断 512">
          <a:extLst>
            <a:ext uri="{FF2B5EF4-FFF2-40B4-BE49-F238E27FC236}">
              <a16:creationId xmlns:a16="http://schemas.microsoft.com/office/drawing/2014/main" id="{1A7198E1-FF9B-493C-A513-D641243BD584}"/>
            </a:ext>
          </a:extLst>
        </xdr:cNvPr>
        <xdr:cNvSpPr/>
      </xdr:nvSpPr>
      <xdr:spPr>
        <a:xfrm>
          <a:off x="14325600" y="63717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14" name="フローチャート: 判断 513">
          <a:extLst>
            <a:ext uri="{FF2B5EF4-FFF2-40B4-BE49-F238E27FC236}">
              <a16:creationId xmlns:a16="http://schemas.microsoft.com/office/drawing/2014/main" id="{7D1DAD45-131F-45BC-A845-0C72C51564B9}"/>
            </a:ext>
          </a:extLst>
        </xdr:cNvPr>
        <xdr:cNvSpPr/>
      </xdr:nvSpPr>
      <xdr:spPr>
        <a:xfrm>
          <a:off x="13578840"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15" name="フローチャート: 判断 514">
          <a:extLst>
            <a:ext uri="{FF2B5EF4-FFF2-40B4-BE49-F238E27FC236}">
              <a16:creationId xmlns:a16="http://schemas.microsoft.com/office/drawing/2014/main" id="{48BF7D45-A4C1-467B-A87D-2561EF098DF6}"/>
            </a:ext>
          </a:extLst>
        </xdr:cNvPr>
        <xdr:cNvSpPr/>
      </xdr:nvSpPr>
      <xdr:spPr>
        <a:xfrm>
          <a:off x="12804140" y="624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516" name="フローチャート: 判断 515">
          <a:extLst>
            <a:ext uri="{FF2B5EF4-FFF2-40B4-BE49-F238E27FC236}">
              <a16:creationId xmlns:a16="http://schemas.microsoft.com/office/drawing/2014/main" id="{AE6A616B-5657-418C-A8DB-C70FE4D15BB5}"/>
            </a:ext>
          </a:extLst>
        </xdr:cNvPr>
        <xdr:cNvSpPr/>
      </xdr:nvSpPr>
      <xdr:spPr>
        <a:xfrm>
          <a:off x="12029440" y="6377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517" name="フローチャート: 判断 516">
          <a:extLst>
            <a:ext uri="{FF2B5EF4-FFF2-40B4-BE49-F238E27FC236}">
              <a16:creationId xmlns:a16="http://schemas.microsoft.com/office/drawing/2014/main" id="{5DB6C0CC-3A28-40ED-83BF-B9BEF4C363BF}"/>
            </a:ext>
          </a:extLst>
        </xdr:cNvPr>
        <xdr:cNvSpPr/>
      </xdr:nvSpPr>
      <xdr:spPr>
        <a:xfrm>
          <a:off x="1123188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991F48BF-95DB-45F4-B18D-A253FF21EC0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E9ABE0E5-9827-4AA3-9B99-4920BCC7182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E366BEF2-6C16-47DD-8A62-EBB3C512081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BE6D105B-9511-4F5E-AE0E-EFCFCF671AA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36FD3B66-6D32-405B-8A60-84CE9C67589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36830</xdr:rowOff>
    </xdr:from>
    <xdr:to>
      <xdr:col>85</xdr:col>
      <xdr:colOff>177800</xdr:colOff>
      <xdr:row>35</xdr:row>
      <xdr:rowOff>138430</xdr:rowOff>
    </xdr:to>
    <xdr:sp macro="" textlink="">
      <xdr:nvSpPr>
        <xdr:cNvPr id="523" name="楕円 522">
          <a:extLst>
            <a:ext uri="{FF2B5EF4-FFF2-40B4-BE49-F238E27FC236}">
              <a16:creationId xmlns:a16="http://schemas.microsoft.com/office/drawing/2014/main" id="{8BD6F6DE-3516-419D-95F2-2B8B5651D4D5}"/>
            </a:ext>
          </a:extLst>
        </xdr:cNvPr>
        <xdr:cNvSpPr/>
      </xdr:nvSpPr>
      <xdr:spPr>
        <a:xfrm>
          <a:off x="14325600" y="59042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59707</xdr:rowOff>
    </xdr:from>
    <xdr:ext cx="405111" cy="259045"/>
    <xdr:sp macro="" textlink="">
      <xdr:nvSpPr>
        <xdr:cNvPr id="524" name="【認定こども園・幼稚園・保育所】&#10;有形固定資産減価償却率該当値テキスト">
          <a:extLst>
            <a:ext uri="{FF2B5EF4-FFF2-40B4-BE49-F238E27FC236}">
              <a16:creationId xmlns:a16="http://schemas.microsoft.com/office/drawing/2014/main" id="{EA0E68FE-58C8-4FDA-80C8-1B8DF8754508}"/>
            </a:ext>
          </a:extLst>
        </xdr:cNvPr>
        <xdr:cNvSpPr txBox="1"/>
      </xdr:nvSpPr>
      <xdr:spPr>
        <a:xfrm>
          <a:off x="14414500"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72753</xdr:rowOff>
    </xdr:from>
    <xdr:to>
      <xdr:col>81</xdr:col>
      <xdr:colOff>101600</xdr:colOff>
      <xdr:row>40</xdr:row>
      <xdr:rowOff>2903</xdr:rowOff>
    </xdr:to>
    <xdr:sp macro="" textlink="">
      <xdr:nvSpPr>
        <xdr:cNvPr id="525" name="楕円 524">
          <a:extLst>
            <a:ext uri="{FF2B5EF4-FFF2-40B4-BE49-F238E27FC236}">
              <a16:creationId xmlns:a16="http://schemas.microsoft.com/office/drawing/2014/main" id="{9E9DFDAA-B1BA-408B-B832-793218896E47}"/>
            </a:ext>
          </a:extLst>
        </xdr:cNvPr>
        <xdr:cNvSpPr/>
      </xdr:nvSpPr>
      <xdr:spPr>
        <a:xfrm>
          <a:off x="13578840" y="6610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87630</xdr:rowOff>
    </xdr:from>
    <xdr:to>
      <xdr:col>85</xdr:col>
      <xdr:colOff>127000</xdr:colOff>
      <xdr:row>39</xdr:row>
      <xdr:rowOff>123553</xdr:rowOff>
    </xdr:to>
    <xdr:cxnSp macro="">
      <xdr:nvCxnSpPr>
        <xdr:cNvPr id="526" name="直線コネクタ 525">
          <a:extLst>
            <a:ext uri="{FF2B5EF4-FFF2-40B4-BE49-F238E27FC236}">
              <a16:creationId xmlns:a16="http://schemas.microsoft.com/office/drawing/2014/main" id="{7C22BEAE-4345-42D4-9FAB-406A1FBA1F21}"/>
            </a:ext>
          </a:extLst>
        </xdr:cNvPr>
        <xdr:cNvCxnSpPr/>
      </xdr:nvCxnSpPr>
      <xdr:spPr>
        <a:xfrm flipV="1">
          <a:off x="13629640" y="5955030"/>
          <a:ext cx="746760" cy="70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527" name="楕円 526">
          <a:extLst>
            <a:ext uri="{FF2B5EF4-FFF2-40B4-BE49-F238E27FC236}">
              <a16:creationId xmlns:a16="http://schemas.microsoft.com/office/drawing/2014/main" id="{9895FAB7-E224-45C4-B50E-FD6E77E4E4DA}"/>
            </a:ext>
          </a:extLst>
        </xdr:cNvPr>
        <xdr:cNvSpPr/>
      </xdr:nvSpPr>
      <xdr:spPr>
        <a:xfrm>
          <a:off x="1280414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123553</xdr:rowOff>
    </xdr:to>
    <xdr:cxnSp macro="">
      <xdr:nvCxnSpPr>
        <xdr:cNvPr id="528" name="直線コネクタ 527">
          <a:extLst>
            <a:ext uri="{FF2B5EF4-FFF2-40B4-BE49-F238E27FC236}">
              <a16:creationId xmlns:a16="http://schemas.microsoft.com/office/drawing/2014/main" id="{8C3FB66F-0388-4577-B068-94C97439D907}"/>
            </a:ext>
          </a:extLst>
        </xdr:cNvPr>
        <xdr:cNvCxnSpPr/>
      </xdr:nvCxnSpPr>
      <xdr:spPr>
        <a:xfrm>
          <a:off x="12854940" y="662559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907</xdr:rowOff>
    </xdr:from>
    <xdr:to>
      <xdr:col>72</xdr:col>
      <xdr:colOff>38100</xdr:colOff>
      <xdr:row>39</xdr:row>
      <xdr:rowOff>102507</xdr:rowOff>
    </xdr:to>
    <xdr:sp macro="" textlink="">
      <xdr:nvSpPr>
        <xdr:cNvPr id="529" name="楕円 528">
          <a:extLst>
            <a:ext uri="{FF2B5EF4-FFF2-40B4-BE49-F238E27FC236}">
              <a16:creationId xmlns:a16="http://schemas.microsoft.com/office/drawing/2014/main" id="{214B90EA-7725-49B1-A0D3-CDDA753954FE}"/>
            </a:ext>
          </a:extLst>
        </xdr:cNvPr>
        <xdr:cNvSpPr/>
      </xdr:nvSpPr>
      <xdr:spPr>
        <a:xfrm>
          <a:off x="12029440" y="65388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51707</xdr:rowOff>
    </xdr:from>
    <xdr:to>
      <xdr:col>76</xdr:col>
      <xdr:colOff>114300</xdr:colOff>
      <xdr:row>39</xdr:row>
      <xdr:rowOff>87630</xdr:rowOff>
    </xdr:to>
    <xdr:cxnSp macro="">
      <xdr:nvCxnSpPr>
        <xdr:cNvPr id="530" name="直線コネクタ 529">
          <a:extLst>
            <a:ext uri="{FF2B5EF4-FFF2-40B4-BE49-F238E27FC236}">
              <a16:creationId xmlns:a16="http://schemas.microsoft.com/office/drawing/2014/main" id="{CA32074F-9836-4476-AD03-3D0102EA047F}"/>
            </a:ext>
          </a:extLst>
        </xdr:cNvPr>
        <xdr:cNvCxnSpPr/>
      </xdr:nvCxnSpPr>
      <xdr:spPr>
        <a:xfrm>
          <a:off x="12072620" y="6589667"/>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136434</xdr:rowOff>
    </xdr:from>
    <xdr:to>
      <xdr:col>67</xdr:col>
      <xdr:colOff>101600</xdr:colOff>
      <xdr:row>39</xdr:row>
      <xdr:rowOff>66584</xdr:rowOff>
    </xdr:to>
    <xdr:sp macro="" textlink="">
      <xdr:nvSpPr>
        <xdr:cNvPr id="531" name="楕円 530">
          <a:extLst>
            <a:ext uri="{FF2B5EF4-FFF2-40B4-BE49-F238E27FC236}">
              <a16:creationId xmlns:a16="http://schemas.microsoft.com/office/drawing/2014/main" id="{88837BFF-F940-4114-98F4-57A9B5DBFE41}"/>
            </a:ext>
          </a:extLst>
        </xdr:cNvPr>
        <xdr:cNvSpPr/>
      </xdr:nvSpPr>
      <xdr:spPr>
        <a:xfrm>
          <a:off x="11231880" y="6506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15784</xdr:rowOff>
    </xdr:from>
    <xdr:to>
      <xdr:col>71</xdr:col>
      <xdr:colOff>177800</xdr:colOff>
      <xdr:row>39</xdr:row>
      <xdr:rowOff>51707</xdr:rowOff>
    </xdr:to>
    <xdr:cxnSp macro="">
      <xdr:nvCxnSpPr>
        <xdr:cNvPr id="532" name="直線コネクタ 531">
          <a:extLst>
            <a:ext uri="{FF2B5EF4-FFF2-40B4-BE49-F238E27FC236}">
              <a16:creationId xmlns:a16="http://schemas.microsoft.com/office/drawing/2014/main" id="{EC03EA07-9669-4197-950D-727D4C327186}"/>
            </a:ext>
          </a:extLst>
        </xdr:cNvPr>
        <xdr:cNvCxnSpPr/>
      </xdr:nvCxnSpPr>
      <xdr:spPr>
        <a:xfrm>
          <a:off x="11282680" y="6553744"/>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33" name="n_1aveValue【認定こども園・幼稚園・保育所】&#10;有形固定資産減価償却率">
          <a:extLst>
            <a:ext uri="{FF2B5EF4-FFF2-40B4-BE49-F238E27FC236}">
              <a16:creationId xmlns:a16="http://schemas.microsoft.com/office/drawing/2014/main" id="{BB198371-D192-4018-9067-69F69A4D4EB9}"/>
            </a:ext>
          </a:extLst>
        </xdr:cNvPr>
        <xdr:cNvSpPr txBox="1"/>
      </xdr:nvSpPr>
      <xdr:spPr>
        <a:xfrm>
          <a:off x="134372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534" name="n_2aveValue【認定こども園・幼稚園・保育所】&#10;有形固定資産減価償却率">
          <a:extLst>
            <a:ext uri="{FF2B5EF4-FFF2-40B4-BE49-F238E27FC236}">
              <a16:creationId xmlns:a16="http://schemas.microsoft.com/office/drawing/2014/main" id="{ECC4C50F-23EF-4862-B6DF-81C25479756C}"/>
            </a:ext>
          </a:extLst>
        </xdr:cNvPr>
        <xdr:cNvSpPr txBox="1"/>
      </xdr:nvSpPr>
      <xdr:spPr>
        <a:xfrm>
          <a:off x="1267524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535" name="n_3aveValue【認定こども園・幼稚園・保育所】&#10;有形固定資産減価償却率">
          <a:extLst>
            <a:ext uri="{FF2B5EF4-FFF2-40B4-BE49-F238E27FC236}">
              <a16:creationId xmlns:a16="http://schemas.microsoft.com/office/drawing/2014/main" id="{2F2484E6-0748-4770-9A72-6BD41600FBF4}"/>
            </a:ext>
          </a:extLst>
        </xdr:cNvPr>
        <xdr:cNvSpPr txBox="1"/>
      </xdr:nvSpPr>
      <xdr:spPr>
        <a:xfrm>
          <a:off x="11900544" y="616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536" name="n_4aveValue【認定こども園・幼稚園・保育所】&#10;有形固定資産減価償却率">
          <a:extLst>
            <a:ext uri="{FF2B5EF4-FFF2-40B4-BE49-F238E27FC236}">
              <a16:creationId xmlns:a16="http://schemas.microsoft.com/office/drawing/2014/main" id="{8E17A3FE-1D7A-48F3-A046-F3FBFADD4E68}"/>
            </a:ext>
          </a:extLst>
        </xdr:cNvPr>
        <xdr:cNvSpPr txBox="1"/>
      </xdr:nvSpPr>
      <xdr:spPr>
        <a:xfrm>
          <a:off x="1110298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165480</xdr:rowOff>
    </xdr:from>
    <xdr:ext cx="405111" cy="259045"/>
    <xdr:sp macro="" textlink="">
      <xdr:nvSpPr>
        <xdr:cNvPr id="537" name="n_1mainValue【認定こども園・幼稚園・保育所】&#10;有形固定資産減価償却率">
          <a:extLst>
            <a:ext uri="{FF2B5EF4-FFF2-40B4-BE49-F238E27FC236}">
              <a16:creationId xmlns:a16="http://schemas.microsoft.com/office/drawing/2014/main" id="{7A62B261-EF39-47D9-B070-5B08EECBC8FF}"/>
            </a:ext>
          </a:extLst>
        </xdr:cNvPr>
        <xdr:cNvSpPr txBox="1"/>
      </xdr:nvSpPr>
      <xdr:spPr>
        <a:xfrm>
          <a:off x="134372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538" name="n_2mainValue【認定こども園・幼稚園・保育所】&#10;有形固定資産減価償却率">
          <a:extLst>
            <a:ext uri="{FF2B5EF4-FFF2-40B4-BE49-F238E27FC236}">
              <a16:creationId xmlns:a16="http://schemas.microsoft.com/office/drawing/2014/main" id="{11374E57-7D68-48E0-8858-0DD81493ADF6}"/>
            </a:ext>
          </a:extLst>
        </xdr:cNvPr>
        <xdr:cNvSpPr txBox="1"/>
      </xdr:nvSpPr>
      <xdr:spPr>
        <a:xfrm>
          <a:off x="126752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93634</xdr:rowOff>
    </xdr:from>
    <xdr:ext cx="405111" cy="259045"/>
    <xdr:sp macro="" textlink="">
      <xdr:nvSpPr>
        <xdr:cNvPr id="539" name="n_3mainValue【認定こども園・幼稚園・保育所】&#10;有形固定資産減価償却率">
          <a:extLst>
            <a:ext uri="{FF2B5EF4-FFF2-40B4-BE49-F238E27FC236}">
              <a16:creationId xmlns:a16="http://schemas.microsoft.com/office/drawing/2014/main" id="{1EF7E4EC-B55A-4EB9-82C9-826C9400A7C7}"/>
            </a:ext>
          </a:extLst>
        </xdr:cNvPr>
        <xdr:cNvSpPr txBox="1"/>
      </xdr:nvSpPr>
      <xdr:spPr>
        <a:xfrm>
          <a:off x="119005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57711</xdr:rowOff>
    </xdr:from>
    <xdr:ext cx="405111" cy="259045"/>
    <xdr:sp macro="" textlink="">
      <xdr:nvSpPr>
        <xdr:cNvPr id="540" name="n_4mainValue【認定こども園・幼稚園・保育所】&#10;有形固定資産減価償却率">
          <a:extLst>
            <a:ext uri="{FF2B5EF4-FFF2-40B4-BE49-F238E27FC236}">
              <a16:creationId xmlns:a16="http://schemas.microsoft.com/office/drawing/2014/main" id="{92361A7B-4283-4F75-B421-5D67D2D58F73}"/>
            </a:ext>
          </a:extLst>
        </xdr:cNvPr>
        <xdr:cNvSpPr txBox="1"/>
      </xdr:nvSpPr>
      <xdr:spPr>
        <a:xfrm>
          <a:off x="1110298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a:extLst>
            <a:ext uri="{FF2B5EF4-FFF2-40B4-BE49-F238E27FC236}">
              <a16:creationId xmlns:a16="http://schemas.microsoft.com/office/drawing/2014/main" id="{910557AF-5973-47C5-9F25-3C72F3C4AF4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a:extLst>
            <a:ext uri="{FF2B5EF4-FFF2-40B4-BE49-F238E27FC236}">
              <a16:creationId xmlns:a16="http://schemas.microsoft.com/office/drawing/2014/main" id="{53379EC3-C4CD-44EE-B9C9-7F6888F8C28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a:extLst>
            <a:ext uri="{FF2B5EF4-FFF2-40B4-BE49-F238E27FC236}">
              <a16:creationId xmlns:a16="http://schemas.microsoft.com/office/drawing/2014/main" id="{3079C50A-9B53-4B43-874C-E77DB4B02D2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a:extLst>
            <a:ext uri="{FF2B5EF4-FFF2-40B4-BE49-F238E27FC236}">
              <a16:creationId xmlns:a16="http://schemas.microsoft.com/office/drawing/2014/main" id="{B30CDCF2-BB26-4147-A540-28744F155D8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a:extLst>
            <a:ext uri="{FF2B5EF4-FFF2-40B4-BE49-F238E27FC236}">
              <a16:creationId xmlns:a16="http://schemas.microsoft.com/office/drawing/2014/main" id="{AA362260-72DB-4F57-B6BB-4454C1120CB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a:extLst>
            <a:ext uri="{FF2B5EF4-FFF2-40B4-BE49-F238E27FC236}">
              <a16:creationId xmlns:a16="http://schemas.microsoft.com/office/drawing/2014/main" id="{7EDF8C61-F8BE-4C28-9026-46F36CEA4C1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a:extLst>
            <a:ext uri="{FF2B5EF4-FFF2-40B4-BE49-F238E27FC236}">
              <a16:creationId xmlns:a16="http://schemas.microsoft.com/office/drawing/2014/main" id="{32E5E7F7-F57F-4452-B68E-298C1C99F2E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a:extLst>
            <a:ext uri="{FF2B5EF4-FFF2-40B4-BE49-F238E27FC236}">
              <a16:creationId xmlns:a16="http://schemas.microsoft.com/office/drawing/2014/main" id="{96F81CF7-D364-41E1-B704-FC05DEF2D8D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a:extLst>
            <a:ext uri="{FF2B5EF4-FFF2-40B4-BE49-F238E27FC236}">
              <a16:creationId xmlns:a16="http://schemas.microsoft.com/office/drawing/2014/main" id="{2397CFAC-9374-4DA2-A6D2-DE296976365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a:extLst>
            <a:ext uri="{FF2B5EF4-FFF2-40B4-BE49-F238E27FC236}">
              <a16:creationId xmlns:a16="http://schemas.microsoft.com/office/drawing/2014/main" id="{95044728-6298-450B-B553-7F177D72D4E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1" name="直線コネクタ 550">
          <a:extLst>
            <a:ext uri="{FF2B5EF4-FFF2-40B4-BE49-F238E27FC236}">
              <a16:creationId xmlns:a16="http://schemas.microsoft.com/office/drawing/2014/main" id="{4CFE9671-E837-409F-B447-16E29D6A9334}"/>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2" name="テキスト ボックス 551">
          <a:extLst>
            <a:ext uri="{FF2B5EF4-FFF2-40B4-BE49-F238E27FC236}">
              <a16:creationId xmlns:a16="http://schemas.microsoft.com/office/drawing/2014/main" id="{85490C08-EB10-406A-A44F-DDD66D086C2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3" name="直線コネクタ 552">
          <a:extLst>
            <a:ext uri="{FF2B5EF4-FFF2-40B4-BE49-F238E27FC236}">
              <a16:creationId xmlns:a16="http://schemas.microsoft.com/office/drawing/2014/main" id="{BF97838D-003E-4713-9304-EA4C0A5B12DA}"/>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4" name="テキスト ボックス 553">
          <a:extLst>
            <a:ext uri="{FF2B5EF4-FFF2-40B4-BE49-F238E27FC236}">
              <a16:creationId xmlns:a16="http://schemas.microsoft.com/office/drawing/2014/main" id="{1A3E11A8-57B9-4952-8391-35E1743EF1C5}"/>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5" name="直線コネクタ 554">
          <a:extLst>
            <a:ext uri="{FF2B5EF4-FFF2-40B4-BE49-F238E27FC236}">
              <a16:creationId xmlns:a16="http://schemas.microsoft.com/office/drawing/2014/main" id="{E8B52382-0BBE-4F1C-8C32-CE4AABC8AE48}"/>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6" name="テキスト ボックス 555">
          <a:extLst>
            <a:ext uri="{FF2B5EF4-FFF2-40B4-BE49-F238E27FC236}">
              <a16:creationId xmlns:a16="http://schemas.microsoft.com/office/drawing/2014/main" id="{4F37427B-8917-42DB-A608-B58F4F12127C}"/>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7" name="直線コネクタ 556">
          <a:extLst>
            <a:ext uri="{FF2B5EF4-FFF2-40B4-BE49-F238E27FC236}">
              <a16:creationId xmlns:a16="http://schemas.microsoft.com/office/drawing/2014/main" id="{683C9D6D-F7A4-4822-A342-9B0948D191C9}"/>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8" name="テキスト ボックス 557">
          <a:extLst>
            <a:ext uri="{FF2B5EF4-FFF2-40B4-BE49-F238E27FC236}">
              <a16:creationId xmlns:a16="http://schemas.microsoft.com/office/drawing/2014/main" id="{3D991BE4-3420-4472-8385-44CD4C3B280C}"/>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a:extLst>
            <a:ext uri="{FF2B5EF4-FFF2-40B4-BE49-F238E27FC236}">
              <a16:creationId xmlns:a16="http://schemas.microsoft.com/office/drawing/2014/main" id="{AB2396D9-2E6B-4EA8-8A9C-1647F3EA4AF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0" name="テキスト ボックス 559">
          <a:extLst>
            <a:ext uri="{FF2B5EF4-FFF2-40B4-BE49-F238E27FC236}">
              <a16:creationId xmlns:a16="http://schemas.microsoft.com/office/drawing/2014/main" id="{78A0687A-4346-4D11-8366-6268C034416B}"/>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認定こども園・幼稚園・保育所】&#10;一人当たり面積グラフ枠">
          <a:extLst>
            <a:ext uri="{FF2B5EF4-FFF2-40B4-BE49-F238E27FC236}">
              <a16:creationId xmlns:a16="http://schemas.microsoft.com/office/drawing/2014/main" id="{4854E64A-0270-413D-BC9F-2A26C5BDBBD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562" name="直線コネクタ 561">
          <a:extLst>
            <a:ext uri="{FF2B5EF4-FFF2-40B4-BE49-F238E27FC236}">
              <a16:creationId xmlns:a16="http://schemas.microsoft.com/office/drawing/2014/main" id="{CE897FD8-3622-4680-BE32-DD2DA6CADD00}"/>
            </a:ext>
          </a:extLst>
        </xdr:cNvPr>
        <xdr:cNvCxnSpPr/>
      </xdr:nvCxnSpPr>
      <xdr:spPr>
        <a:xfrm flipV="1">
          <a:off x="19509104" y="5807964"/>
          <a:ext cx="0" cy="1128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563" name="【認定こども園・幼稚園・保育所】&#10;一人当たり面積最小値テキスト">
          <a:extLst>
            <a:ext uri="{FF2B5EF4-FFF2-40B4-BE49-F238E27FC236}">
              <a16:creationId xmlns:a16="http://schemas.microsoft.com/office/drawing/2014/main" id="{4D8ACB3C-D9A8-42E4-B802-E491D64E9D5B}"/>
            </a:ext>
          </a:extLst>
        </xdr:cNvPr>
        <xdr:cNvSpPr txBox="1"/>
      </xdr:nvSpPr>
      <xdr:spPr>
        <a:xfrm>
          <a:off x="19547840" y="69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564" name="直線コネクタ 563">
          <a:extLst>
            <a:ext uri="{FF2B5EF4-FFF2-40B4-BE49-F238E27FC236}">
              <a16:creationId xmlns:a16="http://schemas.microsoft.com/office/drawing/2014/main" id="{27210EE4-03AD-4E14-9B16-B8CFA31AD078}"/>
            </a:ext>
          </a:extLst>
        </xdr:cNvPr>
        <xdr:cNvCxnSpPr/>
      </xdr:nvCxnSpPr>
      <xdr:spPr>
        <a:xfrm>
          <a:off x="19443700" y="6936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65" name="【認定こども園・幼稚園・保育所】&#10;一人当たり面積最大値テキスト">
          <a:extLst>
            <a:ext uri="{FF2B5EF4-FFF2-40B4-BE49-F238E27FC236}">
              <a16:creationId xmlns:a16="http://schemas.microsoft.com/office/drawing/2014/main" id="{CA8D5C6D-2316-4FDD-837F-BC6C817C1845}"/>
            </a:ext>
          </a:extLst>
        </xdr:cNvPr>
        <xdr:cNvSpPr txBox="1"/>
      </xdr:nvSpPr>
      <xdr:spPr>
        <a:xfrm>
          <a:off x="19547840" y="558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66" name="直線コネクタ 565">
          <a:extLst>
            <a:ext uri="{FF2B5EF4-FFF2-40B4-BE49-F238E27FC236}">
              <a16:creationId xmlns:a16="http://schemas.microsoft.com/office/drawing/2014/main" id="{FCA728FB-A862-49FF-8939-A57AD6E964BF}"/>
            </a:ext>
          </a:extLst>
        </xdr:cNvPr>
        <xdr:cNvCxnSpPr/>
      </xdr:nvCxnSpPr>
      <xdr:spPr>
        <a:xfrm>
          <a:off x="19443700" y="5807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567" name="【認定こども園・幼稚園・保育所】&#10;一人当たり面積平均値テキスト">
          <a:extLst>
            <a:ext uri="{FF2B5EF4-FFF2-40B4-BE49-F238E27FC236}">
              <a16:creationId xmlns:a16="http://schemas.microsoft.com/office/drawing/2014/main" id="{BF3DCF64-F148-411B-8139-9496E4435110}"/>
            </a:ext>
          </a:extLst>
        </xdr:cNvPr>
        <xdr:cNvSpPr txBox="1"/>
      </xdr:nvSpPr>
      <xdr:spPr>
        <a:xfrm>
          <a:off x="19547840" y="6736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568" name="フローチャート: 判断 567">
          <a:extLst>
            <a:ext uri="{FF2B5EF4-FFF2-40B4-BE49-F238E27FC236}">
              <a16:creationId xmlns:a16="http://schemas.microsoft.com/office/drawing/2014/main" id="{96850F42-792C-45C4-802A-6A9C3B219DF5}"/>
            </a:ext>
          </a:extLst>
        </xdr:cNvPr>
        <xdr:cNvSpPr/>
      </xdr:nvSpPr>
      <xdr:spPr>
        <a:xfrm>
          <a:off x="19458940" y="6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569" name="フローチャート: 判断 568">
          <a:extLst>
            <a:ext uri="{FF2B5EF4-FFF2-40B4-BE49-F238E27FC236}">
              <a16:creationId xmlns:a16="http://schemas.microsoft.com/office/drawing/2014/main" id="{23F5B147-B75C-4010-949E-A6E6AE6FD642}"/>
            </a:ext>
          </a:extLst>
        </xdr:cNvPr>
        <xdr:cNvSpPr/>
      </xdr:nvSpPr>
      <xdr:spPr>
        <a:xfrm>
          <a:off x="18735040" y="67259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570" name="フローチャート: 判断 569">
          <a:extLst>
            <a:ext uri="{FF2B5EF4-FFF2-40B4-BE49-F238E27FC236}">
              <a16:creationId xmlns:a16="http://schemas.microsoft.com/office/drawing/2014/main" id="{89D26604-E556-4375-ABDA-6E18DD4C3336}"/>
            </a:ext>
          </a:extLst>
        </xdr:cNvPr>
        <xdr:cNvSpPr/>
      </xdr:nvSpPr>
      <xdr:spPr>
        <a:xfrm>
          <a:off x="17937480" y="6783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571" name="フローチャート: 判断 570">
          <a:extLst>
            <a:ext uri="{FF2B5EF4-FFF2-40B4-BE49-F238E27FC236}">
              <a16:creationId xmlns:a16="http://schemas.microsoft.com/office/drawing/2014/main" id="{9D2E49D8-CD17-4061-B1EB-16EC34D58768}"/>
            </a:ext>
          </a:extLst>
        </xdr:cNvPr>
        <xdr:cNvSpPr/>
      </xdr:nvSpPr>
      <xdr:spPr>
        <a:xfrm>
          <a:off x="17162780" y="6805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572" name="フローチャート: 判断 571">
          <a:extLst>
            <a:ext uri="{FF2B5EF4-FFF2-40B4-BE49-F238E27FC236}">
              <a16:creationId xmlns:a16="http://schemas.microsoft.com/office/drawing/2014/main" id="{D336FFE7-9230-4DDE-BDDE-D061DB179DE1}"/>
            </a:ext>
          </a:extLst>
        </xdr:cNvPr>
        <xdr:cNvSpPr/>
      </xdr:nvSpPr>
      <xdr:spPr>
        <a:xfrm>
          <a:off x="1638808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3D97566D-6FE7-45E1-AF57-225EA01C3F33}"/>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9A0DF1D5-FBD5-4FB2-979E-F4F3E99008B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FDDE7AF8-189B-4DA6-B25D-C1065597659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77F47586-2D41-4071-A20E-4F6E392DD15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92BD1043-D798-4347-BCF0-D1DDD5E471D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79807</xdr:rowOff>
    </xdr:from>
    <xdr:to>
      <xdr:col>112</xdr:col>
      <xdr:colOff>38100</xdr:colOff>
      <xdr:row>41</xdr:row>
      <xdr:rowOff>9957</xdr:rowOff>
    </xdr:to>
    <xdr:sp macro="" textlink="">
      <xdr:nvSpPr>
        <xdr:cNvPr id="578" name="楕円 577">
          <a:extLst>
            <a:ext uri="{FF2B5EF4-FFF2-40B4-BE49-F238E27FC236}">
              <a16:creationId xmlns:a16="http://schemas.microsoft.com/office/drawing/2014/main" id="{32960204-AFF4-4FFD-8B64-6A544FDE6B45}"/>
            </a:ext>
          </a:extLst>
        </xdr:cNvPr>
        <xdr:cNvSpPr/>
      </xdr:nvSpPr>
      <xdr:spPr>
        <a:xfrm>
          <a:off x="18735040" y="6785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74320</xdr:rowOff>
    </xdr:from>
    <xdr:to>
      <xdr:col>107</xdr:col>
      <xdr:colOff>101600</xdr:colOff>
      <xdr:row>41</xdr:row>
      <xdr:rowOff>4470</xdr:rowOff>
    </xdr:to>
    <xdr:sp macro="" textlink="">
      <xdr:nvSpPr>
        <xdr:cNvPr id="579" name="楕円 578">
          <a:extLst>
            <a:ext uri="{FF2B5EF4-FFF2-40B4-BE49-F238E27FC236}">
              <a16:creationId xmlns:a16="http://schemas.microsoft.com/office/drawing/2014/main" id="{1EB4201F-C029-4CE0-B8D7-DD629AB6E43E}"/>
            </a:ext>
          </a:extLst>
        </xdr:cNvPr>
        <xdr:cNvSpPr/>
      </xdr:nvSpPr>
      <xdr:spPr>
        <a:xfrm>
          <a:off x="17937480" y="6779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125120</xdr:rowOff>
    </xdr:from>
    <xdr:to>
      <xdr:col>111</xdr:col>
      <xdr:colOff>177800</xdr:colOff>
      <xdr:row>40</xdr:row>
      <xdr:rowOff>130607</xdr:rowOff>
    </xdr:to>
    <xdr:cxnSp macro="">
      <xdr:nvCxnSpPr>
        <xdr:cNvPr id="580" name="直線コネクタ 579">
          <a:extLst>
            <a:ext uri="{FF2B5EF4-FFF2-40B4-BE49-F238E27FC236}">
              <a16:creationId xmlns:a16="http://schemas.microsoft.com/office/drawing/2014/main" id="{7D7FBF28-217D-4EAC-A534-E89D244D7B66}"/>
            </a:ext>
          </a:extLst>
        </xdr:cNvPr>
        <xdr:cNvCxnSpPr/>
      </xdr:nvCxnSpPr>
      <xdr:spPr>
        <a:xfrm>
          <a:off x="17988280" y="6830720"/>
          <a:ext cx="78994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76606</xdr:rowOff>
    </xdr:from>
    <xdr:to>
      <xdr:col>102</xdr:col>
      <xdr:colOff>165100</xdr:colOff>
      <xdr:row>41</xdr:row>
      <xdr:rowOff>6756</xdr:rowOff>
    </xdr:to>
    <xdr:sp macro="" textlink="">
      <xdr:nvSpPr>
        <xdr:cNvPr id="581" name="楕円 580">
          <a:extLst>
            <a:ext uri="{FF2B5EF4-FFF2-40B4-BE49-F238E27FC236}">
              <a16:creationId xmlns:a16="http://schemas.microsoft.com/office/drawing/2014/main" id="{AD7A3E62-49A7-4DFA-8CCB-0731BCE5CBF8}"/>
            </a:ext>
          </a:extLst>
        </xdr:cNvPr>
        <xdr:cNvSpPr/>
      </xdr:nvSpPr>
      <xdr:spPr>
        <a:xfrm>
          <a:off x="17162780" y="6782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125120</xdr:rowOff>
    </xdr:from>
    <xdr:to>
      <xdr:col>107</xdr:col>
      <xdr:colOff>50800</xdr:colOff>
      <xdr:row>40</xdr:row>
      <xdr:rowOff>127406</xdr:rowOff>
    </xdr:to>
    <xdr:cxnSp macro="">
      <xdr:nvCxnSpPr>
        <xdr:cNvPr id="582" name="直線コネクタ 581">
          <a:extLst>
            <a:ext uri="{FF2B5EF4-FFF2-40B4-BE49-F238E27FC236}">
              <a16:creationId xmlns:a16="http://schemas.microsoft.com/office/drawing/2014/main" id="{BA60D4C8-298A-44AB-A72D-23CE8F2A03F4}"/>
            </a:ext>
          </a:extLst>
        </xdr:cNvPr>
        <xdr:cNvCxnSpPr/>
      </xdr:nvCxnSpPr>
      <xdr:spPr>
        <a:xfrm flipV="1">
          <a:off x="17213580" y="6830720"/>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79807</xdr:rowOff>
    </xdr:from>
    <xdr:to>
      <xdr:col>98</xdr:col>
      <xdr:colOff>38100</xdr:colOff>
      <xdr:row>41</xdr:row>
      <xdr:rowOff>9957</xdr:rowOff>
    </xdr:to>
    <xdr:sp macro="" textlink="">
      <xdr:nvSpPr>
        <xdr:cNvPr id="583" name="楕円 582">
          <a:extLst>
            <a:ext uri="{FF2B5EF4-FFF2-40B4-BE49-F238E27FC236}">
              <a16:creationId xmlns:a16="http://schemas.microsoft.com/office/drawing/2014/main" id="{1F462BA9-22CF-4E23-B7CD-DC9FA4FEEA49}"/>
            </a:ext>
          </a:extLst>
        </xdr:cNvPr>
        <xdr:cNvSpPr/>
      </xdr:nvSpPr>
      <xdr:spPr>
        <a:xfrm>
          <a:off x="16388080" y="6785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127406</xdr:rowOff>
    </xdr:from>
    <xdr:to>
      <xdr:col>102</xdr:col>
      <xdr:colOff>114300</xdr:colOff>
      <xdr:row>40</xdr:row>
      <xdr:rowOff>130607</xdr:rowOff>
    </xdr:to>
    <xdr:cxnSp macro="">
      <xdr:nvCxnSpPr>
        <xdr:cNvPr id="584" name="直線コネクタ 583">
          <a:extLst>
            <a:ext uri="{FF2B5EF4-FFF2-40B4-BE49-F238E27FC236}">
              <a16:creationId xmlns:a16="http://schemas.microsoft.com/office/drawing/2014/main" id="{FB57D7ED-A4AB-434B-B48D-0609ADA55198}"/>
            </a:ext>
          </a:extLst>
        </xdr:cNvPr>
        <xdr:cNvCxnSpPr/>
      </xdr:nvCxnSpPr>
      <xdr:spPr>
        <a:xfrm flipV="1">
          <a:off x="16431260" y="6833006"/>
          <a:ext cx="78232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585" name="n_1aveValue【認定こども園・幼稚園・保育所】&#10;一人当たり面積">
          <a:extLst>
            <a:ext uri="{FF2B5EF4-FFF2-40B4-BE49-F238E27FC236}">
              <a16:creationId xmlns:a16="http://schemas.microsoft.com/office/drawing/2014/main" id="{FD463A44-4835-4853-81AE-E0979B4873A5}"/>
            </a:ext>
          </a:extLst>
        </xdr:cNvPr>
        <xdr:cNvSpPr txBox="1"/>
      </xdr:nvSpPr>
      <xdr:spPr>
        <a:xfrm>
          <a:off x="18561127" y="65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86" name="n_2aveValue【認定こども園・幼稚園・保育所】&#10;一人当たり面積">
          <a:extLst>
            <a:ext uri="{FF2B5EF4-FFF2-40B4-BE49-F238E27FC236}">
              <a16:creationId xmlns:a16="http://schemas.microsoft.com/office/drawing/2014/main" id="{E3535D9D-8B05-4E64-8794-33905EAFF804}"/>
            </a:ext>
          </a:extLst>
        </xdr:cNvPr>
        <xdr:cNvSpPr txBox="1"/>
      </xdr:nvSpPr>
      <xdr:spPr>
        <a:xfrm>
          <a:off x="17776267" y="68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587" name="n_3aveValue【認定こども園・幼稚園・保育所】&#10;一人当たり面積">
          <a:extLst>
            <a:ext uri="{FF2B5EF4-FFF2-40B4-BE49-F238E27FC236}">
              <a16:creationId xmlns:a16="http://schemas.microsoft.com/office/drawing/2014/main" id="{54B66CC7-F5DD-45EF-BE36-148E574ED989}"/>
            </a:ext>
          </a:extLst>
        </xdr:cNvPr>
        <xdr:cNvSpPr txBox="1"/>
      </xdr:nvSpPr>
      <xdr:spPr>
        <a:xfrm>
          <a:off x="17001567" y="68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588" name="n_4aveValue【認定こども園・幼稚園・保育所】&#10;一人当たり面積">
          <a:extLst>
            <a:ext uri="{FF2B5EF4-FFF2-40B4-BE49-F238E27FC236}">
              <a16:creationId xmlns:a16="http://schemas.microsoft.com/office/drawing/2014/main" id="{36CD2A87-FDE6-4A44-8982-0C291871C207}"/>
            </a:ext>
          </a:extLst>
        </xdr:cNvPr>
        <xdr:cNvSpPr txBox="1"/>
      </xdr:nvSpPr>
      <xdr:spPr>
        <a:xfrm>
          <a:off x="1622686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1084</xdr:rowOff>
    </xdr:from>
    <xdr:ext cx="469744" cy="259045"/>
    <xdr:sp macro="" textlink="">
      <xdr:nvSpPr>
        <xdr:cNvPr id="589" name="n_1mainValue【認定こども園・幼稚園・保育所】&#10;一人当たり面積">
          <a:extLst>
            <a:ext uri="{FF2B5EF4-FFF2-40B4-BE49-F238E27FC236}">
              <a16:creationId xmlns:a16="http://schemas.microsoft.com/office/drawing/2014/main" id="{8584AA1B-7F13-4178-883C-C1209D64031D}"/>
            </a:ext>
          </a:extLst>
        </xdr:cNvPr>
        <xdr:cNvSpPr txBox="1"/>
      </xdr:nvSpPr>
      <xdr:spPr>
        <a:xfrm>
          <a:off x="18561127" y="687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20997</xdr:rowOff>
    </xdr:from>
    <xdr:ext cx="469744" cy="259045"/>
    <xdr:sp macro="" textlink="">
      <xdr:nvSpPr>
        <xdr:cNvPr id="590" name="n_2mainValue【認定こども園・幼稚園・保育所】&#10;一人当たり面積">
          <a:extLst>
            <a:ext uri="{FF2B5EF4-FFF2-40B4-BE49-F238E27FC236}">
              <a16:creationId xmlns:a16="http://schemas.microsoft.com/office/drawing/2014/main" id="{0693B62F-69F9-4226-9D28-46DC79D2EE98}"/>
            </a:ext>
          </a:extLst>
        </xdr:cNvPr>
        <xdr:cNvSpPr txBox="1"/>
      </xdr:nvSpPr>
      <xdr:spPr>
        <a:xfrm>
          <a:off x="17776267" y="65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23283</xdr:rowOff>
    </xdr:from>
    <xdr:ext cx="469744" cy="259045"/>
    <xdr:sp macro="" textlink="">
      <xdr:nvSpPr>
        <xdr:cNvPr id="591" name="n_3mainValue【認定こども園・幼稚園・保育所】&#10;一人当たり面積">
          <a:extLst>
            <a:ext uri="{FF2B5EF4-FFF2-40B4-BE49-F238E27FC236}">
              <a16:creationId xmlns:a16="http://schemas.microsoft.com/office/drawing/2014/main" id="{F358DCD4-980E-4C90-89FB-9D52069F274D}"/>
            </a:ext>
          </a:extLst>
        </xdr:cNvPr>
        <xdr:cNvSpPr txBox="1"/>
      </xdr:nvSpPr>
      <xdr:spPr>
        <a:xfrm>
          <a:off x="17001567" y="65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26484</xdr:rowOff>
    </xdr:from>
    <xdr:ext cx="469744" cy="259045"/>
    <xdr:sp macro="" textlink="">
      <xdr:nvSpPr>
        <xdr:cNvPr id="592" name="n_4mainValue【認定こども園・幼稚園・保育所】&#10;一人当たり面積">
          <a:extLst>
            <a:ext uri="{FF2B5EF4-FFF2-40B4-BE49-F238E27FC236}">
              <a16:creationId xmlns:a16="http://schemas.microsoft.com/office/drawing/2014/main" id="{139C107F-8EE8-456B-B3A1-259D6FD306E1}"/>
            </a:ext>
          </a:extLst>
        </xdr:cNvPr>
        <xdr:cNvSpPr txBox="1"/>
      </xdr:nvSpPr>
      <xdr:spPr>
        <a:xfrm>
          <a:off x="16226867" y="656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a:extLst>
            <a:ext uri="{FF2B5EF4-FFF2-40B4-BE49-F238E27FC236}">
              <a16:creationId xmlns:a16="http://schemas.microsoft.com/office/drawing/2014/main" id="{EB90264B-CD4D-47D3-B0C1-CADC224C6A7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a:extLst>
            <a:ext uri="{FF2B5EF4-FFF2-40B4-BE49-F238E27FC236}">
              <a16:creationId xmlns:a16="http://schemas.microsoft.com/office/drawing/2014/main" id="{FE19E8E2-DC54-4374-85D9-6F776D4B94E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a:extLst>
            <a:ext uri="{FF2B5EF4-FFF2-40B4-BE49-F238E27FC236}">
              <a16:creationId xmlns:a16="http://schemas.microsoft.com/office/drawing/2014/main" id="{8EBFAE3B-783A-4AD7-8957-55CD4166D8F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a:extLst>
            <a:ext uri="{FF2B5EF4-FFF2-40B4-BE49-F238E27FC236}">
              <a16:creationId xmlns:a16="http://schemas.microsoft.com/office/drawing/2014/main" id="{879D438D-A0FF-4C49-892C-28C6C322573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a:extLst>
            <a:ext uri="{FF2B5EF4-FFF2-40B4-BE49-F238E27FC236}">
              <a16:creationId xmlns:a16="http://schemas.microsoft.com/office/drawing/2014/main" id="{8AE8B7D8-4192-4DE0-A666-A89FE8A7128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a:extLst>
            <a:ext uri="{FF2B5EF4-FFF2-40B4-BE49-F238E27FC236}">
              <a16:creationId xmlns:a16="http://schemas.microsoft.com/office/drawing/2014/main" id="{24747AF5-FC1C-4401-B130-52058E34B68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a:extLst>
            <a:ext uri="{FF2B5EF4-FFF2-40B4-BE49-F238E27FC236}">
              <a16:creationId xmlns:a16="http://schemas.microsoft.com/office/drawing/2014/main" id="{9C4F0241-9228-449D-8CF8-22053A28415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a:extLst>
            <a:ext uri="{FF2B5EF4-FFF2-40B4-BE49-F238E27FC236}">
              <a16:creationId xmlns:a16="http://schemas.microsoft.com/office/drawing/2014/main" id="{8476CC2D-532F-4A6F-94CC-8E8C30AF4B9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a:extLst>
            <a:ext uri="{FF2B5EF4-FFF2-40B4-BE49-F238E27FC236}">
              <a16:creationId xmlns:a16="http://schemas.microsoft.com/office/drawing/2014/main" id="{D51C7143-7723-450A-BAD2-B0505F5DD197}"/>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a:extLst>
            <a:ext uri="{FF2B5EF4-FFF2-40B4-BE49-F238E27FC236}">
              <a16:creationId xmlns:a16="http://schemas.microsoft.com/office/drawing/2014/main" id="{A1CC49D1-283D-4F41-B950-9BD99C95F32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a:extLst>
            <a:ext uri="{FF2B5EF4-FFF2-40B4-BE49-F238E27FC236}">
              <a16:creationId xmlns:a16="http://schemas.microsoft.com/office/drawing/2014/main" id="{012EAADF-443A-44B1-9EF7-36172BB250F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4" name="直線コネクタ 603">
          <a:extLst>
            <a:ext uri="{FF2B5EF4-FFF2-40B4-BE49-F238E27FC236}">
              <a16:creationId xmlns:a16="http://schemas.microsoft.com/office/drawing/2014/main" id="{CCA67F5B-46E5-431A-A391-B8576A030C0A}"/>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5" name="テキスト ボックス 604">
          <a:extLst>
            <a:ext uri="{FF2B5EF4-FFF2-40B4-BE49-F238E27FC236}">
              <a16:creationId xmlns:a16="http://schemas.microsoft.com/office/drawing/2014/main" id="{B98819B5-ECFB-46C0-AC08-FE686CFC023C}"/>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6" name="直線コネクタ 605">
          <a:extLst>
            <a:ext uri="{FF2B5EF4-FFF2-40B4-BE49-F238E27FC236}">
              <a16:creationId xmlns:a16="http://schemas.microsoft.com/office/drawing/2014/main" id="{5086F1EF-4FF9-49BB-BDD0-507A287B3384}"/>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7" name="テキスト ボックス 606">
          <a:extLst>
            <a:ext uri="{FF2B5EF4-FFF2-40B4-BE49-F238E27FC236}">
              <a16:creationId xmlns:a16="http://schemas.microsoft.com/office/drawing/2014/main" id="{CFB7DFD0-4F42-41B5-928A-7B981A7A26C1}"/>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8" name="直線コネクタ 607">
          <a:extLst>
            <a:ext uri="{FF2B5EF4-FFF2-40B4-BE49-F238E27FC236}">
              <a16:creationId xmlns:a16="http://schemas.microsoft.com/office/drawing/2014/main" id="{B946AC39-9D8D-4C1B-B6D9-6DC952723976}"/>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9" name="テキスト ボックス 608">
          <a:extLst>
            <a:ext uri="{FF2B5EF4-FFF2-40B4-BE49-F238E27FC236}">
              <a16:creationId xmlns:a16="http://schemas.microsoft.com/office/drawing/2014/main" id="{4C357406-B002-4D91-A4AA-014F7C409AA9}"/>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0" name="直線コネクタ 609">
          <a:extLst>
            <a:ext uri="{FF2B5EF4-FFF2-40B4-BE49-F238E27FC236}">
              <a16:creationId xmlns:a16="http://schemas.microsoft.com/office/drawing/2014/main" id="{2E949004-8180-4A37-937F-D6849CB9775F}"/>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1" name="テキスト ボックス 610">
          <a:extLst>
            <a:ext uri="{FF2B5EF4-FFF2-40B4-BE49-F238E27FC236}">
              <a16:creationId xmlns:a16="http://schemas.microsoft.com/office/drawing/2014/main" id="{593325C1-8ED5-4C85-A15B-9BA81B0BEA3C}"/>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2" name="直線コネクタ 611">
          <a:extLst>
            <a:ext uri="{FF2B5EF4-FFF2-40B4-BE49-F238E27FC236}">
              <a16:creationId xmlns:a16="http://schemas.microsoft.com/office/drawing/2014/main" id="{BD6DF052-825F-48F7-8C99-F7D7CEA79796}"/>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3" name="テキスト ボックス 612">
          <a:extLst>
            <a:ext uri="{FF2B5EF4-FFF2-40B4-BE49-F238E27FC236}">
              <a16:creationId xmlns:a16="http://schemas.microsoft.com/office/drawing/2014/main" id="{8E734162-B992-4D0C-83A0-782656CF6468}"/>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a:extLst>
            <a:ext uri="{FF2B5EF4-FFF2-40B4-BE49-F238E27FC236}">
              <a16:creationId xmlns:a16="http://schemas.microsoft.com/office/drawing/2014/main" id="{41416E9C-16F8-4D30-B4AF-730D455F120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5" name="テキスト ボックス 614">
          <a:extLst>
            <a:ext uri="{FF2B5EF4-FFF2-40B4-BE49-F238E27FC236}">
              <a16:creationId xmlns:a16="http://schemas.microsoft.com/office/drawing/2014/main" id="{D82322BF-8929-408D-9457-2076F525C9F5}"/>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6" name="【学校施設】&#10;有形固定資産減価償却率グラフ枠">
          <a:extLst>
            <a:ext uri="{FF2B5EF4-FFF2-40B4-BE49-F238E27FC236}">
              <a16:creationId xmlns:a16="http://schemas.microsoft.com/office/drawing/2014/main" id="{42B7B2F5-5FE9-498A-8512-F5ECBE16889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617" name="直線コネクタ 616">
          <a:extLst>
            <a:ext uri="{FF2B5EF4-FFF2-40B4-BE49-F238E27FC236}">
              <a16:creationId xmlns:a16="http://schemas.microsoft.com/office/drawing/2014/main" id="{F5C39CAA-D363-4D58-A940-46FF9D5CB3D8}"/>
            </a:ext>
          </a:extLst>
        </xdr:cNvPr>
        <xdr:cNvCxnSpPr/>
      </xdr:nvCxnSpPr>
      <xdr:spPr>
        <a:xfrm flipV="1">
          <a:off x="14375764" y="928497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618" name="【学校施設】&#10;有形固定資産減価償却率最小値テキスト">
          <a:extLst>
            <a:ext uri="{FF2B5EF4-FFF2-40B4-BE49-F238E27FC236}">
              <a16:creationId xmlns:a16="http://schemas.microsoft.com/office/drawing/2014/main" id="{A52825E6-F29B-4A9A-B4E3-20B209C4648B}"/>
            </a:ext>
          </a:extLst>
        </xdr:cNvPr>
        <xdr:cNvSpPr txBox="1"/>
      </xdr:nvSpPr>
      <xdr:spPr>
        <a:xfrm>
          <a:off x="144145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619" name="直線コネクタ 618">
          <a:extLst>
            <a:ext uri="{FF2B5EF4-FFF2-40B4-BE49-F238E27FC236}">
              <a16:creationId xmlns:a16="http://schemas.microsoft.com/office/drawing/2014/main" id="{7C2C2F8B-93B8-43D7-8E6D-A6C8AFB81C6C}"/>
            </a:ext>
          </a:extLst>
        </xdr:cNvPr>
        <xdr:cNvCxnSpPr/>
      </xdr:nvCxnSpPr>
      <xdr:spPr>
        <a:xfrm>
          <a:off x="1428750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620" name="【学校施設】&#10;有形固定資産減価償却率最大値テキスト">
          <a:extLst>
            <a:ext uri="{FF2B5EF4-FFF2-40B4-BE49-F238E27FC236}">
              <a16:creationId xmlns:a16="http://schemas.microsoft.com/office/drawing/2014/main" id="{56F0758B-2E5F-451F-9394-00741EAD8481}"/>
            </a:ext>
          </a:extLst>
        </xdr:cNvPr>
        <xdr:cNvSpPr txBox="1"/>
      </xdr:nvSpPr>
      <xdr:spPr>
        <a:xfrm>
          <a:off x="14414500" y="906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621" name="直線コネクタ 620">
          <a:extLst>
            <a:ext uri="{FF2B5EF4-FFF2-40B4-BE49-F238E27FC236}">
              <a16:creationId xmlns:a16="http://schemas.microsoft.com/office/drawing/2014/main" id="{70941B2A-EDA0-4ECD-AAF1-5690061499FF}"/>
            </a:ext>
          </a:extLst>
        </xdr:cNvPr>
        <xdr:cNvCxnSpPr/>
      </xdr:nvCxnSpPr>
      <xdr:spPr>
        <a:xfrm>
          <a:off x="14287500" y="928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622" name="【学校施設】&#10;有形固定資産減価償却率平均値テキスト">
          <a:extLst>
            <a:ext uri="{FF2B5EF4-FFF2-40B4-BE49-F238E27FC236}">
              <a16:creationId xmlns:a16="http://schemas.microsoft.com/office/drawing/2014/main" id="{23BD1FD0-AA7D-4AD3-A840-B770EFE89DE6}"/>
            </a:ext>
          </a:extLst>
        </xdr:cNvPr>
        <xdr:cNvSpPr txBox="1"/>
      </xdr:nvSpPr>
      <xdr:spPr>
        <a:xfrm>
          <a:off x="14414500" y="1003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623" name="フローチャート: 判断 622">
          <a:extLst>
            <a:ext uri="{FF2B5EF4-FFF2-40B4-BE49-F238E27FC236}">
              <a16:creationId xmlns:a16="http://schemas.microsoft.com/office/drawing/2014/main" id="{EB1F898E-1035-49D0-860C-46218EA9D40D}"/>
            </a:ext>
          </a:extLst>
        </xdr:cNvPr>
        <xdr:cNvSpPr/>
      </xdr:nvSpPr>
      <xdr:spPr>
        <a:xfrm>
          <a:off x="14325600" y="100552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624" name="フローチャート: 判断 623">
          <a:extLst>
            <a:ext uri="{FF2B5EF4-FFF2-40B4-BE49-F238E27FC236}">
              <a16:creationId xmlns:a16="http://schemas.microsoft.com/office/drawing/2014/main" id="{487DE469-2266-4409-9796-61D98C992044}"/>
            </a:ext>
          </a:extLst>
        </xdr:cNvPr>
        <xdr:cNvSpPr/>
      </xdr:nvSpPr>
      <xdr:spPr>
        <a:xfrm>
          <a:off x="13578840" y="1005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25" name="フローチャート: 判断 624">
          <a:extLst>
            <a:ext uri="{FF2B5EF4-FFF2-40B4-BE49-F238E27FC236}">
              <a16:creationId xmlns:a16="http://schemas.microsoft.com/office/drawing/2014/main" id="{5D3CE2C6-1792-4A32-9B71-5A0146CBB29A}"/>
            </a:ext>
          </a:extLst>
        </xdr:cNvPr>
        <xdr:cNvSpPr/>
      </xdr:nvSpPr>
      <xdr:spPr>
        <a:xfrm>
          <a:off x="128041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626" name="フローチャート: 判断 625">
          <a:extLst>
            <a:ext uri="{FF2B5EF4-FFF2-40B4-BE49-F238E27FC236}">
              <a16:creationId xmlns:a16="http://schemas.microsoft.com/office/drawing/2014/main" id="{B1EB9F14-9A9E-47C7-87D9-7568BCCBB65A}"/>
            </a:ext>
          </a:extLst>
        </xdr:cNvPr>
        <xdr:cNvSpPr/>
      </xdr:nvSpPr>
      <xdr:spPr>
        <a:xfrm>
          <a:off x="12029440" y="99904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27" name="フローチャート: 判断 626">
          <a:extLst>
            <a:ext uri="{FF2B5EF4-FFF2-40B4-BE49-F238E27FC236}">
              <a16:creationId xmlns:a16="http://schemas.microsoft.com/office/drawing/2014/main" id="{0693F33E-57C5-44D5-A330-452650CCBB09}"/>
            </a:ext>
          </a:extLst>
        </xdr:cNvPr>
        <xdr:cNvSpPr/>
      </xdr:nvSpPr>
      <xdr:spPr>
        <a:xfrm>
          <a:off x="1123188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59B88E9C-BA83-4EC3-B20C-06635DE4C165}"/>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7CDB9812-8581-44AC-9A7C-91EAD9D4AF28}"/>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2E4F81E9-9937-42E4-BB4E-B7B45D55E5F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E5BFC2DF-888C-46BC-B293-A56ABD2EEE0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7516B611-7232-4208-84AB-D4A4BC182A1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633" name="楕円 632">
          <a:extLst>
            <a:ext uri="{FF2B5EF4-FFF2-40B4-BE49-F238E27FC236}">
              <a16:creationId xmlns:a16="http://schemas.microsoft.com/office/drawing/2014/main" id="{79C23EAE-8438-46F6-95D4-9E6217864938}"/>
            </a:ext>
          </a:extLst>
        </xdr:cNvPr>
        <xdr:cNvSpPr/>
      </xdr:nvSpPr>
      <xdr:spPr>
        <a:xfrm>
          <a:off x="14325600" y="94970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132097</xdr:rowOff>
    </xdr:from>
    <xdr:ext cx="405111" cy="259045"/>
    <xdr:sp macro="" textlink="">
      <xdr:nvSpPr>
        <xdr:cNvPr id="634" name="【学校施設】&#10;有形固定資産減価償却率該当値テキスト">
          <a:extLst>
            <a:ext uri="{FF2B5EF4-FFF2-40B4-BE49-F238E27FC236}">
              <a16:creationId xmlns:a16="http://schemas.microsoft.com/office/drawing/2014/main" id="{BC41BF85-26DF-4F0A-B34E-66AE9BC258F9}"/>
            </a:ext>
          </a:extLst>
        </xdr:cNvPr>
        <xdr:cNvSpPr txBox="1"/>
      </xdr:nvSpPr>
      <xdr:spPr>
        <a:xfrm>
          <a:off x="14414500"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126365</xdr:rowOff>
    </xdr:from>
    <xdr:to>
      <xdr:col>81</xdr:col>
      <xdr:colOff>101600</xdr:colOff>
      <xdr:row>57</xdr:row>
      <xdr:rowOff>56515</xdr:rowOff>
    </xdr:to>
    <xdr:sp macro="" textlink="">
      <xdr:nvSpPr>
        <xdr:cNvPr id="635" name="楕円 634">
          <a:extLst>
            <a:ext uri="{FF2B5EF4-FFF2-40B4-BE49-F238E27FC236}">
              <a16:creationId xmlns:a16="http://schemas.microsoft.com/office/drawing/2014/main" id="{6FF2D4DE-CAA1-42DF-B4D3-324C39F0937A}"/>
            </a:ext>
          </a:extLst>
        </xdr:cNvPr>
        <xdr:cNvSpPr/>
      </xdr:nvSpPr>
      <xdr:spPr>
        <a:xfrm>
          <a:off x="13578840" y="9514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5715</xdr:rowOff>
    </xdr:to>
    <xdr:cxnSp macro="">
      <xdr:nvCxnSpPr>
        <xdr:cNvPr id="636" name="直線コネクタ 635">
          <a:extLst>
            <a:ext uri="{FF2B5EF4-FFF2-40B4-BE49-F238E27FC236}">
              <a16:creationId xmlns:a16="http://schemas.microsoft.com/office/drawing/2014/main" id="{908BF88A-50B1-483D-A37E-3FD1D927B23C}"/>
            </a:ext>
          </a:extLst>
        </xdr:cNvPr>
        <xdr:cNvCxnSpPr/>
      </xdr:nvCxnSpPr>
      <xdr:spPr>
        <a:xfrm flipV="1">
          <a:off x="13629640" y="9547860"/>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151130</xdr:rowOff>
    </xdr:from>
    <xdr:to>
      <xdr:col>76</xdr:col>
      <xdr:colOff>165100</xdr:colOff>
      <xdr:row>57</xdr:row>
      <xdr:rowOff>81280</xdr:rowOff>
    </xdr:to>
    <xdr:sp macro="" textlink="">
      <xdr:nvSpPr>
        <xdr:cNvPr id="637" name="楕円 636">
          <a:extLst>
            <a:ext uri="{FF2B5EF4-FFF2-40B4-BE49-F238E27FC236}">
              <a16:creationId xmlns:a16="http://schemas.microsoft.com/office/drawing/2014/main" id="{897C8398-4E71-4738-A819-7A9F21D5FA52}"/>
            </a:ext>
          </a:extLst>
        </xdr:cNvPr>
        <xdr:cNvSpPr/>
      </xdr:nvSpPr>
      <xdr:spPr>
        <a:xfrm>
          <a:off x="12804140" y="9538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xdr:rowOff>
    </xdr:from>
    <xdr:to>
      <xdr:col>81</xdr:col>
      <xdr:colOff>50800</xdr:colOff>
      <xdr:row>57</xdr:row>
      <xdr:rowOff>30480</xdr:rowOff>
    </xdr:to>
    <xdr:cxnSp macro="">
      <xdr:nvCxnSpPr>
        <xdr:cNvPr id="638" name="直線コネクタ 637">
          <a:extLst>
            <a:ext uri="{FF2B5EF4-FFF2-40B4-BE49-F238E27FC236}">
              <a16:creationId xmlns:a16="http://schemas.microsoft.com/office/drawing/2014/main" id="{1C197858-B11F-4F17-AA80-73DED91D1187}"/>
            </a:ext>
          </a:extLst>
        </xdr:cNvPr>
        <xdr:cNvCxnSpPr/>
      </xdr:nvCxnSpPr>
      <xdr:spPr>
        <a:xfrm flipV="1">
          <a:off x="12854940" y="956119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xdr:rowOff>
    </xdr:from>
    <xdr:to>
      <xdr:col>72</xdr:col>
      <xdr:colOff>38100</xdr:colOff>
      <xdr:row>58</xdr:row>
      <xdr:rowOff>111760</xdr:rowOff>
    </xdr:to>
    <xdr:sp macro="" textlink="">
      <xdr:nvSpPr>
        <xdr:cNvPr id="639" name="楕円 638">
          <a:extLst>
            <a:ext uri="{FF2B5EF4-FFF2-40B4-BE49-F238E27FC236}">
              <a16:creationId xmlns:a16="http://schemas.microsoft.com/office/drawing/2014/main" id="{1C5DABF7-8FC4-4FF5-B928-28635ED7CD86}"/>
            </a:ext>
          </a:extLst>
        </xdr:cNvPr>
        <xdr:cNvSpPr/>
      </xdr:nvSpPr>
      <xdr:spPr>
        <a:xfrm>
          <a:off x="12029440" y="9733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30480</xdr:rowOff>
    </xdr:from>
    <xdr:to>
      <xdr:col>76</xdr:col>
      <xdr:colOff>114300</xdr:colOff>
      <xdr:row>58</xdr:row>
      <xdr:rowOff>60960</xdr:rowOff>
    </xdr:to>
    <xdr:cxnSp macro="">
      <xdr:nvCxnSpPr>
        <xdr:cNvPr id="640" name="直線コネクタ 639">
          <a:extLst>
            <a:ext uri="{FF2B5EF4-FFF2-40B4-BE49-F238E27FC236}">
              <a16:creationId xmlns:a16="http://schemas.microsoft.com/office/drawing/2014/main" id="{5D75DF76-6EDE-48E8-8555-98E74CBDC288}"/>
            </a:ext>
          </a:extLst>
        </xdr:cNvPr>
        <xdr:cNvCxnSpPr/>
      </xdr:nvCxnSpPr>
      <xdr:spPr>
        <a:xfrm flipV="1">
          <a:off x="12072620" y="9585960"/>
          <a:ext cx="78232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126365</xdr:rowOff>
    </xdr:from>
    <xdr:to>
      <xdr:col>67</xdr:col>
      <xdr:colOff>101600</xdr:colOff>
      <xdr:row>58</xdr:row>
      <xdr:rowOff>56515</xdr:rowOff>
    </xdr:to>
    <xdr:sp macro="" textlink="">
      <xdr:nvSpPr>
        <xdr:cNvPr id="641" name="楕円 640">
          <a:extLst>
            <a:ext uri="{FF2B5EF4-FFF2-40B4-BE49-F238E27FC236}">
              <a16:creationId xmlns:a16="http://schemas.microsoft.com/office/drawing/2014/main" id="{6F4ACB65-B0C7-40A2-B9DE-6DA5C866F746}"/>
            </a:ext>
          </a:extLst>
        </xdr:cNvPr>
        <xdr:cNvSpPr/>
      </xdr:nvSpPr>
      <xdr:spPr>
        <a:xfrm>
          <a:off x="11231880" y="9681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xdr:rowOff>
    </xdr:from>
    <xdr:to>
      <xdr:col>71</xdr:col>
      <xdr:colOff>177800</xdr:colOff>
      <xdr:row>58</xdr:row>
      <xdr:rowOff>60960</xdr:rowOff>
    </xdr:to>
    <xdr:cxnSp macro="">
      <xdr:nvCxnSpPr>
        <xdr:cNvPr id="642" name="直線コネクタ 641">
          <a:extLst>
            <a:ext uri="{FF2B5EF4-FFF2-40B4-BE49-F238E27FC236}">
              <a16:creationId xmlns:a16="http://schemas.microsoft.com/office/drawing/2014/main" id="{1817A210-3BA5-44AB-B933-D0ED67B6C64E}"/>
            </a:ext>
          </a:extLst>
        </xdr:cNvPr>
        <xdr:cNvCxnSpPr/>
      </xdr:nvCxnSpPr>
      <xdr:spPr>
        <a:xfrm>
          <a:off x="11282680" y="9728835"/>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643" name="n_1aveValue【学校施設】&#10;有形固定資産減価償却率">
          <a:extLst>
            <a:ext uri="{FF2B5EF4-FFF2-40B4-BE49-F238E27FC236}">
              <a16:creationId xmlns:a16="http://schemas.microsoft.com/office/drawing/2014/main" id="{5AADBD65-C884-4150-8C00-FA0389772AB0}"/>
            </a:ext>
          </a:extLst>
        </xdr:cNvPr>
        <xdr:cNvSpPr txBox="1"/>
      </xdr:nvSpPr>
      <xdr:spPr>
        <a:xfrm>
          <a:off x="134372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44" name="n_2aveValue【学校施設】&#10;有形固定資産減価償却率">
          <a:extLst>
            <a:ext uri="{FF2B5EF4-FFF2-40B4-BE49-F238E27FC236}">
              <a16:creationId xmlns:a16="http://schemas.microsoft.com/office/drawing/2014/main" id="{67DA8B09-CBFB-4DED-87A9-F5816F1B754B}"/>
            </a:ext>
          </a:extLst>
        </xdr:cNvPr>
        <xdr:cNvSpPr txBox="1"/>
      </xdr:nvSpPr>
      <xdr:spPr>
        <a:xfrm>
          <a:off x="126752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645" name="n_3aveValue【学校施設】&#10;有形固定資産減価償却率">
          <a:extLst>
            <a:ext uri="{FF2B5EF4-FFF2-40B4-BE49-F238E27FC236}">
              <a16:creationId xmlns:a16="http://schemas.microsoft.com/office/drawing/2014/main" id="{17262369-8401-4B5F-AD0C-F54A1F7CD9BC}"/>
            </a:ext>
          </a:extLst>
        </xdr:cNvPr>
        <xdr:cNvSpPr txBox="1"/>
      </xdr:nvSpPr>
      <xdr:spPr>
        <a:xfrm>
          <a:off x="119005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646" name="n_4aveValue【学校施設】&#10;有形固定資産減価償却率">
          <a:extLst>
            <a:ext uri="{FF2B5EF4-FFF2-40B4-BE49-F238E27FC236}">
              <a16:creationId xmlns:a16="http://schemas.microsoft.com/office/drawing/2014/main" id="{93BD4FB2-6B18-4FBD-934D-E398F29A9427}"/>
            </a:ext>
          </a:extLst>
        </xdr:cNvPr>
        <xdr:cNvSpPr txBox="1"/>
      </xdr:nvSpPr>
      <xdr:spPr>
        <a:xfrm>
          <a:off x="1110298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73042</xdr:rowOff>
    </xdr:from>
    <xdr:ext cx="405111" cy="259045"/>
    <xdr:sp macro="" textlink="">
      <xdr:nvSpPr>
        <xdr:cNvPr id="647" name="n_1mainValue【学校施設】&#10;有形固定資産減価償却率">
          <a:extLst>
            <a:ext uri="{FF2B5EF4-FFF2-40B4-BE49-F238E27FC236}">
              <a16:creationId xmlns:a16="http://schemas.microsoft.com/office/drawing/2014/main" id="{9CFA1B47-C7F6-4D94-B600-FA54F2824070}"/>
            </a:ext>
          </a:extLst>
        </xdr:cNvPr>
        <xdr:cNvSpPr txBox="1"/>
      </xdr:nvSpPr>
      <xdr:spPr>
        <a:xfrm>
          <a:off x="13437244" y="929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97807</xdr:rowOff>
    </xdr:from>
    <xdr:ext cx="405111" cy="259045"/>
    <xdr:sp macro="" textlink="">
      <xdr:nvSpPr>
        <xdr:cNvPr id="648" name="n_2mainValue【学校施設】&#10;有形固定資産減価償却率">
          <a:extLst>
            <a:ext uri="{FF2B5EF4-FFF2-40B4-BE49-F238E27FC236}">
              <a16:creationId xmlns:a16="http://schemas.microsoft.com/office/drawing/2014/main" id="{08F6D0FB-6AD4-407E-9A47-0DC0A813DEE1}"/>
            </a:ext>
          </a:extLst>
        </xdr:cNvPr>
        <xdr:cNvSpPr txBox="1"/>
      </xdr:nvSpPr>
      <xdr:spPr>
        <a:xfrm>
          <a:off x="126752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128287</xdr:rowOff>
    </xdr:from>
    <xdr:ext cx="405111" cy="259045"/>
    <xdr:sp macro="" textlink="">
      <xdr:nvSpPr>
        <xdr:cNvPr id="649" name="n_3mainValue【学校施設】&#10;有形固定資産減価償却率">
          <a:extLst>
            <a:ext uri="{FF2B5EF4-FFF2-40B4-BE49-F238E27FC236}">
              <a16:creationId xmlns:a16="http://schemas.microsoft.com/office/drawing/2014/main" id="{BCFE0976-754C-45D6-9ACA-9413F5CEACC5}"/>
            </a:ext>
          </a:extLst>
        </xdr:cNvPr>
        <xdr:cNvSpPr txBox="1"/>
      </xdr:nvSpPr>
      <xdr:spPr>
        <a:xfrm>
          <a:off x="119005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73042</xdr:rowOff>
    </xdr:from>
    <xdr:ext cx="405111" cy="259045"/>
    <xdr:sp macro="" textlink="">
      <xdr:nvSpPr>
        <xdr:cNvPr id="650" name="n_4mainValue【学校施設】&#10;有形固定資産減価償却率">
          <a:extLst>
            <a:ext uri="{FF2B5EF4-FFF2-40B4-BE49-F238E27FC236}">
              <a16:creationId xmlns:a16="http://schemas.microsoft.com/office/drawing/2014/main" id="{36C515F4-C55A-4637-B06F-30F1BB879644}"/>
            </a:ext>
          </a:extLst>
        </xdr:cNvPr>
        <xdr:cNvSpPr txBox="1"/>
      </xdr:nvSpPr>
      <xdr:spPr>
        <a:xfrm>
          <a:off x="1110298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a:extLst>
            <a:ext uri="{FF2B5EF4-FFF2-40B4-BE49-F238E27FC236}">
              <a16:creationId xmlns:a16="http://schemas.microsoft.com/office/drawing/2014/main" id="{40BEE728-6CB6-4FF9-8A0C-8FFEC44F783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a:extLst>
            <a:ext uri="{FF2B5EF4-FFF2-40B4-BE49-F238E27FC236}">
              <a16:creationId xmlns:a16="http://schemas.microsoft.com/office/drawing/2014/main" id="{E8D12465-C1D5-45C9-83E0-EA96695F60A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a:extLst>
            <a:ext uri="{FF2B5EF4-FFF2-40B4-BE49-F238E27FC236}">
              <a16:creationId xmlns:a16="http://schemas.microsoft.com/office/drawing/2014/main" id="{2480D307-B32F-4CDA-9B7C-D8D8126B2CA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a:extLst>
            <a:ext uri="{FF2B5EF4-FFF2-40B4-BE49-F238E27FC236}">
              <a16:creationId xmlns:a16="http://schemas.microsoft.com/office/drawing/2014/main" id="{6FED47EC-59DB-42D7-AA4E-B31336B1DB3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a:extLst>
            <a:ext uri="{FF2B5EF4-FFF2-40B4-BE49-F238E27FC236}">
              <a16:creationId xmlns:a16="http://schemas.microsoft.com/office/drawing/2014/main" id="{6CCAB97F-279C-4F14-8D08-6C8557A71ED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a:extLst>
            <a:ext uri="{FF2B5EF4-FFF2-40B4-BE49-F238E27FC236}">
              <a16:creationId xmlns:a16="http://schemas.microsoft.com/office/drawing/2014/main" id="{E98CA09C-5AF4-49B5-B90D-98A938D4DC5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a:extLst>
            <a:ext uri="{FF2B5EF4-FFF2-40B4-BE49-F238E27FC236}">
              <a16:creationId xmlns:a16="http://schemas.microsoft.com/office/drawing/2014/main" id="{A4B946C6-FD98-4286-A16D-D59AA34D226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a:extLst>
            <a:ext uri="{FF2B5EF4-FFF2-40B4-BE49-F238E27FC236}">
              <a16:creationId xmlns:a16="http://schemas.microsoft.com/office/drawing/2014/main" id="{53E70DB2-C962-4485-857E-D52BF3D217C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a:extLst>
            <a:ext uri="{FF2B5EF4-FFF2-40B4-BE49-F238E27FC236}">
              <a16:creationId xmlns:a16="http://schemas.microsoft.com/office/drawing/2014/main" id="{86F95CD6-2C95-40E3-BA6C-30FA3967EC6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a:extLst>
            <a:ext uri="{FF2B5EF4-FFF2-40B4-BE49-F238E27FC236}">
              <a16:creationId xmlns:a16="http://schemas.microsoft.com/office/drawing/2014/main" id="{AD23E9D2-ABE2-48D6-BCB4-22EDED35BCE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1" name="直線コネクタ 660">
          <a:extLst>
            <a:ext uri="{FF2B5EF4-FFF2-40B4-BE49-F238E27FC236}">
              <a16:creationId xmlns:a16="http://schemas.microsoft.com/office/drawing/2014/main" id="{B0002C96-043E-4BEE-AD4C-F591CDADB5D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2" name="テキスト ボックス 661">
          <a:extLst>
            <a:ext uri="{FF2B5EF4-FFF2-40B4-BE49-F238E27FC236}">
              <a16:creationId xmlns:a16="http://schemas.microsoft.com/office/drawing/2014/main" id="{3732D2CA-C44F-44C1-9A96-5FB3C15277EE}"/>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3" name="直線コネクタ 662">
          <a:extLst>
            <a:ext uri="{FF2B5EF4-FFF2-40B4-BE49-F238E27FC236}">
              <a16:creationId xmlns:a16="http://schemas.microsoft.com/office/drawing/2014/main" id="{BB2D616E-2B85-4410-856F-631EF8489AD3}"/>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4" name="テキスト ボックス 663">
          <a:extLst>
            <a:ext uri="{FF2B5EF4-FFF2-40B4-BE49-F238E27FC236}">
              <a16:creationId xmlns:a16="http://schemas.microsoft.com/office/drawing/2014/main" id="{A894F203-344D-423C-91AA-DD2FA585B9A3}"/>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5" name="直線コネクタ 664">
          <a:extLst>
            <a:ext uri="{FF2B5EF4-FFF2-40B4-BE49-F238E27FC236}">
              <a16:creationId xmlns:a16="http://schemas.microsoft.com/office/drawing/2014/main" id="{C3979FD3-CB1C-4692-8A5C-CEC12952170C}"/>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6" name="テキスト ボックス 665">
          <a:extLst>
            <a:ext uri="{FF2B5EF4-FFF2-40B4-BE49-F238E27FC236}">
              <a16:creationId xmlns:a16="http://schemas.microsoft.com/office/drawing/2014/main" id="{4F33A576-2648-41E1-A1F0-307FB6FA8131}"/>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7" name="直線コネクタ 666">
          <a:extLst>
            <a:ext uri="{FF2B5EF4-FFF2-40B4-BE49-F238E27FC236}">
              <a16:creationId xmlns:a16="http://schemas.microsoft.com/office/drawing/2014/main" id="{7F1DF281-9B7B-41E7-9E9F-B06DB0AAD381}"/>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8" name="テキスト ボックス 667">
          <a:extLst>
            <a:ext uri="{FF2B5EF4-FFF2-40B4-BE49-F238E27FC236}">
              <a16:creationId xmlns:a16="http://schemas.microsoft.com/office/drawing/2014/main" id="{C6C09911-4731-41FB-890B-E6E21725C36C}"/>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9" name="直線コネクタ 668">
          <a:extLst>
            <a:ext uri="{FF2B5EF4-FFF2-40B4-BE49-F238E27FC236}">
              <a16:creationId xmlns:a16="http://schemas.microsoft.com/office/drawing/2014/main" id="{B9B517E8-E7E3-4440-855F-045091C75C0F}"/>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70" name="テキスト ボックス 669">
          <a:extLst>
            <a:ext uri="{FF2B5EF4-FFF2-40B4-BE49-F238E27FC236}">
              <a16:creationId xmlns:a16="http://schemas.microsoft.com/office/drawing/2014/main" id="{6FAE9B79-FE69-49F7-95DF-54343515C36F}"/>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id="{53592D66-1B64-4C0B-AF2C-B92D48668E07}"/>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2" name="テキスト ボックス 671">
          <a:extLst>
            <a:ext uri="{FF2B5EF4-FFF2-40B4-BE49-F238E27FC236}">
              <a16:creationId xmlns:a16="http://schemas.microsoft.com/office/drawing/2014/main" id="{FA0C5899-6F49-45B4-BD5F-42AD98FE5307}"/>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学校施設】&#10;一人当たり面積グラフ枠">
          <a:extLst>
            <a:ext uri="{FF2B5EF4-FFF2-40B4-BE49-F238E27FC236}">
              <a16:creationId xmlns:a16="http://schemas.microsoft.com/office/drawing/2014/main" id="{B68E7D7F-16C3-42C0-AC4E-B9D9DECC832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674" name="直線コネクタ 673">
          <a:extLst>
            <a:ext uri="{FF2B5EF4-FFF2-40B4-BE49-F238E27FC236}">
              <a16:creationId xmlns:a16="http://schemas.microsoft.com/office/drawing/2014/main" id="{E768DB69-E0F9-43B9-9866-47971D3EA6ED}"/>
            </a:ext>
          </a:extLst>
        </xdr:cNvPr>
        <xdr:cNvCxnSpPr/>
      </xdr:nvCxnSpPr>
      <xdr:spPr>
        <a:xfrm flipV="1">
          <a:off x="19509104" y="9317990"/>
          <a:ext cx="0" cy="127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675" name="【学校施設】&#10;一人当たり面積最小値テキスト">
          <a:extLst>
            <a:ext uri="{FF2B5EF4-FFF2-40B4-BE49-F238E27FC236}">
              <a16:creationId xmlns:a16="http://schemas.microsoft.com/office/drawing/2014/main" id="{74AF3965-5133-4861-B3CA-75AB753EF568}"/>
            </a:ext>
          </a:extLst>
        </xdr:cNvPr>
        <xdr:cNvSpPr txBox="1"/>
      </xdr:nvSpPr>
      <xdr:spPr>
        <a:xfrm>
          <a:off x="19547840" y="1059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676" name="直線コネクタ 675">
          <a:extLst>
            <a:ext uri="{FF2B5EF4-FFF2-40B4-BE49-F238E27FC236}">
              <a16:creationId xmlns:a16="http://schemas.microsoft.com/office/drawing/2014/main" id="{A56DAA64-ED84-4F7E-AE48-CF8964A49798}"/>
            </a:ext>
          </a:extLst>
        </xdr:cNvPr>
        <xdr:cNvCxnSpPr/>
      </xdr:nvCxnSpPr>
      <xdr:spPr>
        <a:xfrm>
          <a:off x="19443700" y="10591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677" name="【学校施設】&#10;一人当たり面積最大値テキスト">
          <a:extLst>
            <a:ext uri="{FF2B5EF4-FFF2-40B4-BE49-F238E27FC236}">
              <a16:creationId xmlns:a16="http://schemas.microsoft.com/office/drawing/2014/main" id="{EC65214C-9958-4A8C-B322-148BC759B87C}"/>
            </a:ext>
          </a:extLst>
        </xdr:cNvPr>
        <xdr:cNvSpPr txBox="1"/>
      </xdr:nvSpPr>
      <xdr:spPr>
        <a:xfrm>
          <a:off x="19547840" y="909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678" name="直線コネクタ 677">
          <a:extLst>
            <a:ext uri="{FF2B5EF4-FFF2-40B4-BE49-F238E27FC236}">
              <a16:creationId xmlns:a16="http://schemas.microsoft.com/office/drawing/2014/main" id="{724023C0-67CE-41AC-A7BA-4E2EA08D2EAF}"/>
            </a:ext>
          </a:extLst>
        </xdr:cNvPr>
        <xdr:cNvCxnSpPr/>
      </xdr:nvCxnSpPr>
      <xdr:spPr>
        <a:xfrm>
          <a:off x="19443700" y="9317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679" name="【学校施設】&#10;一人当たり面積平均値テキスト">
          <a:extLst>
            <a:ext uri="{FF2B5EF4-FFF2-40B4-BE49-F238E27FC236}">
              <a16:creationId xmlns:a16="http://schemas.microsoft.com/office/drawing/2014/main" id="{D0AF2EC4-9072-4201-AD20-C706FE29942A}"/>
            </a:ext>
          </a:extLst>
        </xdr:cNvPr>
        <xdr:cNvSpPr txBox="1"/>
      </xdr:nvSpPr>
      <xdr:spPr>
        <a:xfrm>
          <a:off x="19547840" y="10293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680" name="フローチャート: 判断 679">
          <a:extLst>
            <a:ext uri="{FF2B5EF4-FFF2-40B4-BE49-F238E27FC236}">
              <a16:creationId xmlns:a16="http://schemas.microsoft.com/office/drawing/2014/main" id="{F0E01BEB-A275-4724-BA66-CA5F320FF951}"/>
            </a:ext>
          </a:extLst>
        </xdr:cNvPr>
        <xdr:cNvSpPr/>
      </xdr:nvSpPr>
      <xdr:spPr>
        <a:xfrm>
          <a:off x="19458940" y="10315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681" name="フローチャート: 判断 680">
          <a:extLst>
            <a:ext uri="{FF2B5EF4-FFF2-40B4-BE49-F238E27FC236}">
              <a16:creationId xmlns:a16="http://schemas.microsoft.com/office/drawing/2014/main" id="{788A6526-37AF-4120-A009-82F2D98A1690}"/>
            </a:ext>
          </a:extLst>
        </xdr:cNvPr>
        <xdr:cNvSpPr/>
      </xdr:nvSpPr>
      <xdr:spPr>
        <a:xfrm>
          <a:off x="18735040" y="103155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682" name="フローチャート: 判断 681">
          <a:extLst>
            <a:ext uri="{FF2B5EF4-FFF2-40B4-BE49-F238E27FC236}">
              <a16:creationId xmlns:a16="http://schemas.microsoft.com/office/drawing/2014/main" id="{FA7B76CD-4B0E-4DE0-8CFD-B5DA7A8EE902}"/>
            </a:ext>
          </a:extLst>
        </xdr:cNvPr>
        <xdr:cNvSpPr/>
      </xdr:nvSpPr>
      <xdr:spPr>
        <a:xfrm>
          <a:off x="17937480" y="10335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683" name="フローチャート: 判断 682">
          <a:extLst>
            <a:ext uri="{FF2B5EF4-FFF2-40B4-BE49-F238E27FC236}">
              <a16:creationId xmlns:a16="http://schemas.microsoft.com/office/drawing/2014/main" id="{BFA0C14C-4AAC-4E3C-B3A6-FC495523150E}"/>
            </a:ext>
          </a:extLst>
        </xdr:cNvPr>
        <xdr:cNvSpPr/>
      </xdr:nvSpPr>
      <xdr:spPr>
        <a:xfrm>
          <a:off x="1716278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684" name="フローチャート: 判断 683">
          <a:extLst>
            <a:ext uri="{FF2B5EF4-FFF2-40B4-BE49-F238E27FC236}">
              <a16:creationId xmlns:a16="http://schemas.microsoft.com/office/drawing/2014/main" id="{4CFA75EE-8E04-4398-ABA9-7A5B14993F1C}"/>
            </a:ext>
          </a:extLst>
        </xdr:cNvPr>
        <xdr:cNvSpPr/>
      </xdr:nvSpPr>
      <xdr:spPr>
        <a:xfrm>
          <a:off x="16388080" y="10206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07291E7B-85C4-4658-9985-7F37A24B1B9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68FE9F33-E6C0-4B2F-B2AE-36D48B0472D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B347D32C-27D2-49F1-9441-36209F40252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A1595648-8808-4F7A-B63E-2565C2C2E70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882BF8EC-FDA2-4C0F-A06F-9A92313F8614}"/>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58166</xdr:rowOff>
    </xdr:from>
    <xdr:to>
      <xdr:col>116</xdr:col>
      <xdr:colOff>114300</xdr:colOff>
      <xdr:row>58</xdr:row>
      <xdr:rowOff>159766</xdr:rowOff>
    </xdr:to>
    <xdr:sp macro="" textlink="">
      <xdr:nvSpPr>
        <xdr:cNvPr id="690" name="楕円 689">
          <a:extLst>
            <a:ext uri="{FF2B5EF4-FFF2-40B4-BE49-F238E27FC236}">
              <a16:creationId xmlns:a16="http://schemas.microsoft.com/office/drawing/2014/main" id="{17635076-24BE-42F0-B8D5-EF10532FCF28}"/>
            </a:ext>
          </a:extLst>
        </xdr:cNvPr>
        <xdr:cNvSpPr/>
      </xdr:nvSpPr>
      <xdr:spPr>
        <a:xfrm>
          <a:off x="1945894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81043</xdr:rowOff>
    </xdr:from>
    <xdr:ext cx="469744" cy="259045"/>
    <xdr:sp macro="" textlink="">
      <xdr:nvSpPr>
        <xdr:cNvPr id="691" name="【学校施設】&#10;一人当たり面積該当値テキスト">
          <a:extLst>
            <a:ext uri="{FF2B5EF4-FFF2-40B4-BE49-F238E27FC236}">
              <a16:creationId xmlns:a16="http://schemas.microsoft.com/office/drawing/2014/main" id="{FC1A562D-765F-47C1-B6F1-44521E1A2613}"/>
            </a:ext>
          </a:extLst>
        </xdr:cNvPr>
        <xdr:cNvSpPr txBox="1"/>
      </xdr:nvSpPr>
      <xdr:spPr>
        <a:xfrm>
          <a:off x="19547840" y="96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61468</xdr:rowOff>
    </xdr:from>
    <xdr:to>
      <xdr:col>112</xdr:col>
      <xdr:colOff>38100</xdr:colOff>
      <xdr:row>58</xdr:row>
      <xdr:rowOff>163068</xdr:rowOff>
    </xdr:to>
    <xdr:sp macro="" textlink="">
      <xdr:nvSpPr>
        <xdr:cNvPr id="692" name="楕円 691">
          <a:extLst>
            <a:ext uri="{FF2B5EF4-FFF2-40B4-BE49-F238E27FC236}">
              <a16:creationId xmlns:a16="http://schemas.microsoft.com/office/drawing/2014/main" id="{88710079-5493-4975-AF6D-118143B49F96}"/>
            </a:ext>
          </a:extLst>
        </xdr:cNvPr>
        <xdr:cNvSpPr/>
      </xdr:nvSpPr>
      <xdr:spPr>
        <a:xfrm>
          <a:off x="18735040" y="97845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108966</xdr:rowOff>
    </xdr:from>
    <xdr:to>
      <xdr:col>116</xdr:col>
      <xdr:colOff>63500</xdr:colOff>
      <xdr:row>58</xdr:row>
      <xdr:rowOff>112268</xdr:rowOff>
    </xdr:to>
    <xdr:cxnSp macro="">
      <xdr:nvCxnSpPr>
        <xdr:cNvPr id="693" name="直線コネクタ 692">
          <a:extLst>
            <a:ext uri="{FF2B5EF4-FFF2-40B4-BE49-F238E27FC236}">
              <a16:creationId xmlns:a16="http://schemas.microsoft.com/office/drawing/2014/main" id="{03A91A62-AE86-493C-8DA6-D82B732B1C7E}"/>
            </a:ext>
          </a:extLst>
        </xdr:cNvPr>
        <xdr:cNvCxnSpPr/>
      </xdr:nvCxnSpPr>
      <xdr:spPr>
        <a:xfrm flipV="1">
          <a:off x="18778220" y="9832086"/>
          <a:ext cx="73152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75819</xdr:rowOff>
    </xdr:from>
    <xdr:to>
      <xdr:col>107</xdr:col>
      <xdr:colOff>101600</xdr:colOff>
      <xdr:row>59</xdr:row>
      <xdr:rowOff>5969</xdr:rowOff>
    </xdr:to>
    <xdr:sp macro="" textlink="">
      <xdr:nvSpPr>
        <xdr:cNvPr id="694" name="楕円 693">
          <a:extLst>
            <a:ext uri="{FF2B5EF4-FFF2-40B4-BE49-F238E27FC236}">
              <a16:creationId xmlns:a16="http://schemas.microsoft.com/office/drawing/2014/main" id="{BE084835-7F83-47ED-B1BF-41B2F4FFDAA0}"/>
            </a:ext>
          </a:extLst>
        </xdr:cNvPr>
        <xdr:cNvSpPr/>
      </xdr:nvSpPr>
      <xdr:spPr>
        <a:xfrm>
          <a:off x="17937480" y="9798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112268</xdr:rowOff>
    </xdr:from>
    <xdr:to>
      <xdr:col>111</xdr:col>
      <xdr:colOff>177800</xdr:colOff>
      <xdr:row>58</xdr:row>
      <xdr:rowOff>126619</xdr:rowOff>
    </xdr:to>
    <xdr:cxnSp macro="">
      <xdr:nvCxnSpPr>
        <xdr:cNvPr id="695" name="直線コネクタ 694">
          <a:extLst>
            <a:ext uri="{FF2B5EF4-FFF2-40B4-BE49-F238E27FC236}">
              <a16:creationId xmlns:a16="http://schemas.microsoft.com/office/drawing/2014/main" id="{71EC8539-1CE8-498A-AEC0-1CF6F5349B1C}"/>
            </a:ext>
          </a:extLst>
        </xdr:cNvPr>
        <xdr:cNvCxnSpPr/>
      </xdr:nvCxnSpPr>
      <xdr:spPr>
        <a:xfrm flipV="1">
          <a:off x="17988280" y="9835388"/>
          <a:ext cx="78994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59817</xdr:rowOff>
    </xdr:from>
    <xdr:to>
      <xdr:col>102</xdr:col>
      <xdr:colOff>165100</xdr:colOff>
      <xdr:row>58</xdr:row>
      <xdr:rowOff>161417</xdr:rowOff>
    </xdr:to>
    <xdr:sp macro="" textlink="">
      <xdr:nvSpPr>
        <xdr:cNvPr id="696" name="楕円 695">
          <a:extLst>
            <a:ext uri="{FF2B5EF4-FFF2-40B4-BE49-F238E27FC236}">
              <a16:creationId xmlns:a16="http://schemas.microsoft.com/office/drawing/2014/main" id="{2E0D38C4-E87C-47BF-A522-EFC3DA68C3CC}"/>
            </a:ext>
          </a:extLst>
        </xdr:cNvPr>
        <xdr:cNvSpPr/>
      </xdr:nvSpPr>
      <xdr:spPr>
        <a:xfrm>
          <a:off x="17162780" y="97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110617</xdr:rowOff>
    </xdr:from>
    <xdr:to>
      <xdr:col>107</xdr:col>
      <xdr:colOff>50800</xdr:colOff>
      <xdr:row>58</xdr:row>
      <xdr:rowOff>126619</xdr:rowOff>
    </xdr:to>
    <xdr:cxnSp macro="">
      <xdr:nvCxnSpPr>
        <xdr:cNvPr id="697" name="直線コネクタ 696">
          <a:extLst>
            <a:ext uri="{FF2B5EF4-FFF2-40B4-BE49-F238E27FC236}">
              <a16:creationId xmlns:a16="http://schemas.microsoft.com/office/drawing/2014/main" id="{228F7F11-E3B1-4DFE-87E6-618ACE74300E}"/>
            </a:ext>
          </a:extLst>
        </xdr:cNvPr>
        <xdr:cNvCxnSpPr/>
      </xdr:nvCxnSpPr>
      <xdr:spPr>
        <a:xfrm>
          <a:off x="17213580" y="9833737"/>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76581</xdr:rowOff>
    </xdr:from>
    <xdr:to>
      <xdr:col>98</xdr:col>
      <xdr:colOff>38100</xdr:colOff>
      <xdr:row>59</xdr:row>
      <xdr:rowOff>6731</xdr:rowOff>
    </xdr:to>
    <xdr:sp macro="" textlink="">
      <xdr:nvSpPr>
        <xdr:cNvPr id="698" name="楕円 697">
          <a:extLst>
            <a:ext uri="{FF2B5EF4-FFF2-40B4-BE49-F238E27FC236}">
              <a16:creationId xmlns:a16="http://schemas.microsoft.com/office/drawing/2014/main" id="{1F33E5A5-EBA1-4A9C-8C2D-EFEE2EFABECC}"/>
            </a:ext>
          </a:extLst>
        </xdr:cNvPr>
        <xdr:cNvSpPr/>
      </xdr:nvSpPr>
      <xdr:spPr>
        <a:xfrm>
          <a:off x="16388080" y="97997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110617</xdr:rowOff>
    </xdr:from>
    <xdr:to>
      <xdr:col>102</xdr:col>
      <xdr:colOff>114300</xdr:colOff>
      <xdr:row>58</xdr:row>
      <xdr:rowOff>127381</xdr:rowOff>
    </xdr:to>
    <xdr:cxnSp macro="">
      <xdr:nvCxnSpPr>
        <xdr:cNvPr id="699" name="直線コネクタ 698">
          <a:extLst>
            <a:ext uri="{FF2B5EF4-FFF2-40B4-BE49-F238E27FC236}">
              <a16:creationId xmlns:a16="http://schemas.microsoft.com/office/drawing/2014/main" id="{A46DBA86-784B-424A-99E1-034471AA61D0}"/>
            </a:ext>
          </a:extLst>
        </xdr:cNvPr>
        <xdr:cNvCxnSpPr/>
      </xdr:nvCxnSpPr>
      <xdr:spPr>
        <a:xfrm flipV="1">
          <a:off x="16431260" y="9833737"/>
          <a:ext cx="78232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700" name="n_1aveValue【学校施設】&#10;一人当たり面積">
          <a:extLst>
            <a:ext uri="{FF2B5EF4-FFF2-40B4-BE49-F238E27FC236}">
              <a16:creationId xmlns:a16="http://schemas.microsoft.com/office/drawing/2014/main" id="{ADCDB378-077F-41CC-BF5E-88499DABE7BD}"/>
            </a:ext>
          </a:extLst>
        </xdr:cNvPr>
        <xdr:cNvSpPr txBox="1"/>
      </xdr:nvSpPr>
      <xdr:spPr>
        <a:xfrm>
          <a:off x="1856112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701" name="n_2aveValue【学校施設】&#10;一人当たり面積">
          <a:extLst>
            <a:ext uri="{FF2B5EF4-FFF2-40B4-BE49-F238E27FC236}">
              <a16:creationId xmlns:a16="http://schemas.microsoft.com/office/drawing/2014/main" id="{DBC7D3C7-36DA-4811-8E58-22CA42AEA9DC}"/>
            </a:ext>
          </a:extLst>
        </xdr:cNvPr>
        <xdr:cNvSpPr txBox="1"/>
      </xdr:nvSpPr>
      <xdr:spPr>
        <a:xfrm>
          <a:off x="17776267" y="104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116603</xdr:rowOff>
    </xdr:from>
    <xdr:ext cx="469744" cy="259045"/>
    <xdr:sp macro="" textlink="">
      <xdr:nvSpPr>
        <xdr:cNvPr id="702" name="n_3aveValue【学校施設】&#10;一人当たり面積">
          <a:extLst>
            <a:ext uri="{FF2B5EF4-FFF2-40B4-BE49-F238E27FC236}">
              <a16:creationId xmlns:a16="http://schemas.microsoft.com/office/drawing/2014/main" id="{AFA62153-F755-4FE5-BD4F-12F822D98F59}"/>
            </a:ext>
          </a:extLst>
        </xdr:cNvPr>
        <xdr:cNvSpPr txBox="1"/>
      </xdr:nvSpPr>
      <xdr:spPr>
        <a:xfrm>
          <a:off x="1700156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69105</xdr:rowOff>
    </xdr:from>
    <xdr:ext cx="469744" cy="259045"/>
    <xdr:sp macro="" textlink="">
      <xdr:nvSpPr>
        <xdr:cNvPr id="703" name="n_4aveValue【学校施設】&#10;一人当たり面積">
          <a:extLst>
            <a:ext uri="{FF2B5EF4-FFF2-40B4-BE49-F238E27FC236}">
              <a16:creationId xmlns:a16="http://schemas.microsoft.com/office/drawing/2014/main" id="{9EA7C703-CB6A-409C-92DB-A5D1AB491E82}"/>
            </a:ext>
          </a:extLst>
        </xdr:cNvPr>
        <xdr:cNvSpPr txBox="1"/>
      </xdr:nvSpPr>
      <xdr:spPr>
        <a:xfrm>
          <a:off x="16226867" y="1029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8145</xdr:rowOff>
    </xdr:from>
    <xdr:ext cx="469744" cy="259045"/>
    <xdr:sp macro="" textlink="">
      <xdr:nvSpPr>
        <xdr:cNvPr id="704" name="n_1mainValue【学校施設】&#10;一人当たり面積">
          <a:extLst>
            <a:ext uri="{FF2B5EF4-FFF2-40B4-BE49-F238E27FC236}">
              <a16:creationId xmlns:a16="http://schemas.microsoft.com/office/drawing/2014/main" id="{7226E85B-00AD-4B49-89FD-F451F5325D9E}"/>
            </a:ext>
          </a:extLst>
        </xdr:cNvPr>
        <xdr:cNvSpPr txBox="1"/>
      </xdr:nvSpPr>
      <xdr:spPr>
        <a:xfrm>
          <a:off x="18561127"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22496</xdr:rowOff>
    </xdr:from>
    <xdr:ext cx="469744" cy="259045"/>
    <xdr:sp macro="" textlink="">
      <xdr:nvSpPr>
        <xdr:cNvPr id="705" name="n_2mainValue【学校施設】&#10;一人当たり面積">
          <a:extLst>
            <a:ext uri="{FF2B5EF4-FFF2-40B4-BE49-F238E27FC236}">
              <a16:creationId xmlns:a16="http://schemas.microsoft.com/office/drawing/2014/main" id="{923F8DD4-3709-486C-BD1C-7C87857FD667}"/>
            </a:ext>
          </a:extLst>
        </xdr:cNvPr>
        <xdr:cNvSpPr txBox="1"/>
      </xdr:nvSpPr>
      <xdr:spPr>
        <a:xfrm>
          <a:off x="17776267" y="957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6494</xdr:rowOff>
    </xdr:from>
    <xdr:ext cx="469744" cy="259045"/>
    <xdr:sp macro="" textlink="">
      <xdr:nvSpPr>
        <xdr:cNvPr id="706" name="n_3mainValue【学校施設】&#10;一人当たり面積">
          <a:extLst>
            <a:ext uri="{FF2B5EF4-FFF2-40B4-BE49-F238E27FC236}">
              <a16:creationId xmlns:a16="http://schemas.microsoft.com/office/drawing/2014/main" id="{B75067BB-56F6-4482-B877-9CCCA5D028FC}"/>
            </a:ext>
          </a:extLst>
        </xdr:cNvPr>
        <xdr:cNvSpPr txBox="1"/>
      </xdr:nvSpPr>
      <xdr:spPr>
        <a:xfrm>
          <a:off x="17001567"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23258</xdr:rowOff>
    </xdr:from>
    <xdr:ext cx="469744" cy="259045"/>
    <xdr:sp macro="" textlink="">
      <xdr:nvSpPr>
        <xdr:cNvPr id="707" name="n_4mainValue【学校施設】&#10;一人当たり面積">
          <a:extLst>
            <a:ext uri="{FF2B5EF4-FFF2-40B4-BE49-F238E27FC236}">
              <a16:creationId xmlns:a16="http://schemas.microsoft.com/office/drawing/2014/main" id="{35B6DF77-615E-4B55-8D78-55547F82A61F}"/>
            </a:ext>
          </a:extLst>
        </xdr:cNvPr>
        <xdr:cNvSpPr txBox="1"/>
      </xdr:nvSpPr>
      <xdr:spPr>
        <a:xfrm>
          <a:off x="16226867" y="957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711F532B-9621-424F-A919-A468131F00B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50C84844-3688-4D51-A6F5-614B53D3665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2D1FC94B-F3FE-4911-9E76-72CA6C5F8D0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31610A28-D5EF-4B65-A796-8B293233F2B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39CC1E3D-B876-406D-BEAD-0949C96D4FC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3A991272-CB08-427A-B21B-FA0653DB518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A345A02F-3098-48BC-9F02-8829459F38E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9C3D1E13-4EBB-4BF7-8619-566F9CAB1B81}"/>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a:extLst>
            <a:ext uri="{FF2B5EF4-FFF2-40B4-BE49-F238E27FC236}">
              <a16:creationId xmlns:a16="http://schemas.microsoft.com/office/drawing/2014/main" id="{49B69F2D-A034-4045-AD7F-4485FC47BD9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a:extLst>
            <a:ext uri="{FF2B5EF4-FFF2-40B4-BE49-F238E27FC236}">
              <a16:creationId xmlns:a16="http://schemas.microsoft.com/office/drawing/2014/main" id="{C3F33F5B-2D07-4DA2-9D64-F506ED3F5CB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a:extLst>
            <a:ext uri="{FF2B5EF4-FFF2-40B4-BE49-F238E27FC236}">
              <a16:creationId xmlns:a16="http://schemas.microsoft.com/office/drawing/2014/main" id="{D7951401-7DF1-4118-890B-3DB4FED1DB9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a:extLst>
            <a:ext uri="{FF2B5EF4-FFF2-40B4-BE49-F238E27FC236}">
              <a16:creationId xmlns:a16="http://schemas.microsoft.com/office/drawing/2014/main" id="{AFF9E8EE-C665-4147-9A17-C941DB272AE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a:extLst>
            <a:ext uri="{FF2B5EF4-FFF2-40B4-BE49-F238E27FC236}">
              <a16:creationId xmlns:a16="http://schemas.microsoft.com/office/drawing/2014/main" id="{9535B164-3FFD-41DE-8719-12D9FFE20DE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a:extLst>
            <a:ext uri="{FF2B5EF4-FFF2-40B4-BE49-F238E27FC236}">
              <a16:creationId xmlns:a16="http://schemas.microsoft.com/office/drawing/2014/main" id="{903B400D-4B9F-4D0D-927E-064C9F244CF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a:extLst>
            <a:ext uri="{FF2B5EF4-FFF2-40B4-BE49-F238E27FC236}">
              <a16:creationId xmlns:a16="http://schemas.microsoft.com/office/drawing/2014/main" id="{0364F310-FED0-4A8D-B9C6-8448CF0B95B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a:extLst>
            <a:ext uri="{FF2B5EF4-FFF2-40B4-BE49-F238E27FC236}">
              <a16:creationId xmlns:a16="http://schemas.microsoft.com/office/drawing/2014/main" id="{FCC770D4-2CD0-4834-80F5-93233787BC7C}"/>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D9D47D44-C3BF-4B7D-BEFA-10120ED66D8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8A7385B3-FF1B-47E8-9B71-206A8519EA9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8067CA41-1D6D-4494-936D-1F6728F3209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B6C214F7-17DD-4420-A2AD-8BD4D0B7B1E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90A4FB99-DEB1-4481-ADF9-BD5886FEC30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6C529A68-A0D2-4E99-9587-44CE69A442B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3059BFBD-262F-4A16-8EE0-C9087E6848C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F82352B5-D4BC-45A4-987F-4DE5A84DF02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B5E28706-139D-413B-BB4C-F5C4A4F210D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E68F7422-BA78-420C-B25A-EB7EEEADD7B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a:extLst>
            <a:ext uri="{FF2B5EF4-FFF2-40B4-BE49-F238E27FC236}">
              <a16:creationId xmlns:a16="http://schemas.microsoft.com/office/drawing/2014/main" id="{46FF0427-C152-40C7-9ACE-A80A6596FDC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5" name="直線コネクタ 734">
          <a:extLst>
            <a:ext uri="{FF2B5EF4-FFF2-40B4-BE49-F238E27FC236}">
              <a16:creationId xmlns:a16="http://schemas.microsoft.com/office/drawing/2014/main" id="{8247CDAD-42E7-4BAB-A488-D40B6BFEE861}"/>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6" name="テキスト ボックス 735">
          <a:extLst>
            <a:ext uri="{FF2B5EF4-FFF2-40B4-BE49-F238E27FC236}">
              <a16:creationId xmlns:a16="http://schemas.microsoft.com/office/drawing/2014/main" id="{B28503A7-67DB-4C29-BB35-4B4B93758274}"/>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7" name="直線コネクタ 736">
          <a:extLst>
            <a:ext uri="{FF2B5EF4-FFF2-40B4-BE49-F238E27FC236}">
              <a16:creationId xmlns:a16="http://schemas.microsoft.com/office/drawing/2014/main" id="{B8C68E37-FEEB-4D7F-8C1C-0D7A2A3C4038}"/>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8" name="テキスト ボックス 737">
          <a:extLst>
            <a:ext uri="{FF2B5EF4-FFF2-40B4-BE49-F238E27FC236}">
              <a16:creationId xmlns:a16="http://schemas.microsoft.com/office/drawing/2014/main" id="{D83F8586-9437-4873-84DC-EF90B539CCF7}"/>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9" name="直線コネクタ 738">
          <a:extLst>
            <a:ext uri="{FF2B5EF4-FFF2-40B4-BE49-F238E27FC236}">
              <a16:creationId xmlns:a16="http://schemas.microsoft.com/office/drawing/2014/main" id="{378E9C77-5800-4399-B145-559A88B091E7}"/>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0" name="テキスト ボックス 739">
          <a:extLst>
            <a:ext uri="{FF2B5EF4-FFF2-40B4-BE49-F238E27FC236}">
              <a16:creationId xmlns:a16="http://schemas.microsoft.com/office/drawing/2014/main" id="{EA75F753-F768-4141-A011-5E070BA240AA}"/>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1" name="直線コネクタ 740">
          <a:extLst>
            <a:ext uri="{FF2B5EF4-FFF2-40B4-BE49-F238E27FC236}">
              <a16:creationId xmlns:a16="http://schemas.microsoft.com/office/drawing/2014/main" id="{641B87D2-BF90-4A16-91FE-FE568CD59FFB}"/>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2" name="テキスト ボックス 741">
          <a:extLst>
            <a:ext uri="{FF2B5EF4-FFF2-40B4-BE49-F238E27FC236}">
              <a16:creationId xmlns:a16="http://schemas.microsoft.com/office/drawing/2014/main" id="{CF7406F0-24F9-489F-85F8-FC3C0E0011AE}"/>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3" name="直線コネクタ 742">
          <a:extLst>
            <a:ext uri="{FF2B5EF4-FFF2-40B4-BE49-F238E27FC236}">
              <a16:creationId xmlns:a16="http://schemas.microsoft.com/office/drawing/2014/main" id="{80037FBC-8024-47EF-B149-D6A5F8ECCDE7}"/>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4" name="テキスト ボックス 743">
          <a:extLst>
            <a:ext uri="{FF2B5EF4-FFF2-40B4-BE49-F238E27FC236}">
              <a16:creationId xmlns:a16="http://schemas.microsoft.com/office/drawing/2014/main" id="{3184FBE5-FBC8-4E5D-ABB9-2BCAFDF71B58}"/>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97EB5DDB-2AEC-4DA5-96FA-9B8A232F321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6" name="テキスト ボックス 745">
          <a:extLst>
            <a:ext uri="{FF2B5EF4-FFF2-40B4-BE49-F238E27FC236}">
              <a16:creationId xmlns:a16="http://schemas.microsoft.com/office/drawing/2014/main" id="{8D3BEAD3-B03B-4842-835C-83BF2A11E365}"/>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a:extLst>
            <a:ext uri="{FF2B5EF4-FFF2-40B4-BE49-F238E27FC236}">
              <a16:creationId xmlns:a16="http://schemas.microsoft.com/office/drawing/2014/main" id="{3B73ABFA-41FA-46B3-B428-C28FA54D7A0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748" name="直線コネクタ 747">
          <a:extLst>
            <a:ext uri="{FF2B5EF4-FFF2-40B4-BE49-F238E27FC236}">
              <a16:creationId xmlns:a16="http://schemas.microsoft.com/office/drawing/2014/main" id="{CF723EF2-E558-4082-8DE3-44FB569B2D18}"/>
            </a:ext>
          </a:extLst>
        </xdr:cNvPr>
        <xdr:cNvCxnSpPr/>
      </xdr:nvCxnSpPr>
      <xdr:spPr>
        <a:xfrm flipV="1">
          <a:off x="14375764" y="16802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9" name="【公民館】&#10;有形固定資産減価償却率最小値テキスト">
          <a:extLst>
            <a:ext uri="{FF2B5EF4-FFF2-40B4-BE49-F238E27FC236}">
              <a16:creationId xmlns:a16="http://schemas.microsoft.com/office/drawing/2014/main" id="{C9F72A24-716B-4904-85B6-583A04EC0A87}"/>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0" name="直線コネクタ 749">
          <a:extLst>
            <a:ext uri="{FF2B5EF4-FFF2-40B4-BE49-F238E27FC236}">
              <a16:creationId xmlns:a16="http://schemas.microsoft.com/office/drawing/2014/main" id="{644B434D-20EC-4D7C-9620-1FCA08A36D6C}"/>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51" name="【公民館】&#10;有形固定資産減価償却率最大値テキスト">
          <a:extLst>
            <a:ext uri="{FF2B5EF4-FFF2-40B4-BE49-F238E27FC236}">
              <a16:creationId xmlns:a16="http://schemas.microsoft.com/office/drawing/2014/main" id="{8DBCB769-7709-4E63-B45C-A1290DAB8C79}"/>
            </a:ext>
          </a:extLst>
        </xdr:cNvPr>
        <xdr:cNvSpPr txBox="1"/>
      </xdr:nvSpPr>
      <xdr:spPr>
        <a:xfrm>
          <a:off x="1441450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52" name="直線コネクタ 751">
          <a:extLst>
            <a:ext uri="{FF2B5EF4-FFF2-40B4-BE49-F238E27FC236}">
              <a16:creationId xmlns:a16="http://schemas.microsoft.com/office/drawing/2014/main" id="{13944AE0-1238-442B-AD63-3EAF5DE17D1F}"/>
            </a:ext>
          </a:extLst>
        </xdr:cNvPr>
        <xdr:cNvCxnSpPr/>
      </xdr:nvCxnSpPr>
      <xdr:spPr>
        <a:xfrm>
          <a:off x="14287500" y="1680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753" name="【公民館】&#10;有形固定資産減価償却率平均値テキスト">
          <a:extLst>
            <a:ext uri="{FF2B5EF4-FFF2-40B4-BE49-F238E27FC236}">
              <a16:creationId xmlns:a16="http://schemas.microsoft.com/office/drawing/2014/main" id="{2E85F3AE-E0D3-461E-9D56-F75A812B3740}"/>
            </a:ext>
          </a:extLst>
        </xdr:cNvPr>
        <xdr:cNvSpPr txBox="1"/>
      </xdr:nvSpPr>
      <xdr:spPr>
        <a:xfrm>
          <a:off x="14414500" y="1748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54" name="フローチャート: 判断 753">
          <a:extLst>
            <a:ext uri="{FF2B5EF4-FFF2-40B4-BE49-F238E27FC236}">
              <a16:creationId xmlns:a16="http://schemas.microsoft.com/office/drawing/2014/main" id="{3F751C26-18F4-4142-932C-E5BB9BC2DE63}"/>
            </a:ext>
          </a:extLst>
        </xdr:cNvPr>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55" name="フローチャート: 判断 754">
          <a:extLst>
            <a:ext uri="{FF2B5EF4-FFF2-40B4-BE49-F238E27FC236}">
              <a16:creationId xmlns:a16="http://schemas.microsoft.com/office/drawing/2014/main" id="{781AB196-0447-4EDA-89D9-005C5BD89CC0}"/>
            </a:ext>
          </a:extLst>
        </xdr:cNvPr>
        <xdr:cNvSpPr/>
      </xdr:nvSpPr>
      <xdr:spPr>
        <a:xfrm>
          <a:off x="13578840" y="1753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56" name="フローチャート: 判断 755">
          <a:extLst>
            <a:ext uri="{FF2B5EF4-FFF2-40B4-BE49-F238E27FC236}">
              <a16:creationId xmlns:a16="http://schemas.microsoft.com/office/drawing/2014/main" id="{693E5982-6455-4664-B52B-D247D3FC8BC9}"/>
            </a:ext>
          </a:extLst>
        </xdr:cNvPr>
        <xdr:cNvSpPr/>
      </xdr:nvSpPr>
      <xdr:spPr>
        <a:xfrm>
          <a:off x="1280414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57" name="フローチャート: 判断 756">
          <a:extLst>
            <a:ext uri="{FF2B5EF4-FFF2-40B4-BE49-F238E27FC236}">
              <a16:creationId xmlns:a16="http://schemas.microsoft.com/office/drawing/2014/main" id="{FF1E7AA8-42C7-4B3A-8F00-24AF61E65565}"/>
            </a:ext>
          </a:extLst>
        </xdr:cNvPr>
        <xdr:cNvSpPr/>
      </xdr:nvSpPr>
      <xdr:spPr>
        <a:xfrm>
          <a:off x="12029440" y="17566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758" name="フローチャート: 判断 757">
          <a:extLst>
            <a:ext uri="{FF2B5EF4-FFF2-40B4-BE49-F238E27FC236}">
              <a16:creationId xmlns:a16="http://schemas.microsoft.com/office/drawing/2014/main" id="{20A18D74-B84B-4865-AF0A-E5B4A2323527}"/>
            </a:ext>
          </a:extLst>
        </xdr:cNvPr>
        <xdr:cNvSpPr/>
      </xdr:nvSpPr>
      <xdr:spPr>
        <a:xfrm>
          <a:off x="11231880" y="1760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443C470D-F606-4A29-AAB7-50A436EAFD4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8D95B9A4-3B51-48A3-BE7B-57B347588B1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8A6B33AD-4ACC-4DCE-82C2-91453856478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A90446FF-DEC8-43BE-86CC-B4E1DA86B1D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60223859-A36D-4F58-B90D-8BBFB8CCDB2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99695</xdr:rowOff>
    </xdr:from>
    <xdr:to>
      <xdr:col>85</xdr:col>
      <xdr:colOff>177800</xdr:colOff>
      <xdr:row>101</xdr:row>
      <xdr:rowOff>29845</xdr:rowOff>
    </xdr:to>
    <xdr:sp macro="" textlink="">
      <xdr:nvSpPr>
        <xdr:cNvPr id="764" name="楕円 763">
          <a:extLst>
            <a:ext uri="{FF2B5EF4-FFF2-40B4-BE49-F238E27FC236}">
              <a16:creationId xmlns:a16="http://schemas.microsoft.com/office/drawing/2014/main" id="{E7FC3533-309E-49E9-86AC-F0ED67CFBBB0}"/>
            </a:ext>
          </a:extLst>
        </xdr:cNvPr>
        <xdr:cNvSpPr/>
      </xdr:nvSpPr>
      <xdr:spPr>
        <a:xfrm>
          <a:off x="14325600" y="168636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14622</xdr:rowOff>
    </xdr:from>
    <xdr:ext cx="405111" cy="259045"/>
    <xdr:sp macro="" textlink="">
      <xdr:nvSpPr>
        <xdr:cNvPr id="765" name="【公民館】&#10;有形固定資産減価償却率該当値テキスト">
          <a:extLst>
            <a:ext uri="{FF2B5EF4-FFF2-40B4-BE49-F238E27FC236}">
              <a16:creationId xmlns:a16="http://schemas.microsoft.com/office/drawing/2014/main" id="{6C78EA32-B3C0-4724-B29E-A2A6566722E2}"/>
            </a:ext>
          </a:extLst>
        </xdr:cNvPr>
        <xdr:cNvSpPr txBox="1"/>
      </xdr:nvSpPr>
      <xdr:spPr>
        <a:xfrm>
          <a:off x="14414500" y="1677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46355</xdr:rowOff>
    </xdr:from>
    <xdr:to>
      <xdr:col>81</xdr:col>
      <xdr:colOff>101600</xdr:colOff>
      <xdr:row>100</xdr:row>
      <xdr:rowOff>147955</xdr:rowOff>
    </xdr:to>
    <xdr:sp macro="" textlink="">
      <xdr:nvSpPr>
        <xdr:cNvPr id="766" name="楕円 765">
          <a:extLst>
            <a:ext uri="{FF2B5EF4-FFF2-40B4-BE49-F238E27FC236}">
              <a16:creationId xmlns:a16="http://schemas.microsoft.com/office/drawing/2014/main" id="{6A5FB60A-B905-4EDC-969F-6ABBC2CB561D}"/>
            </a:ext>
          </a:extLst>
        </xdr:cNvPr>
        <xdr:cNvSpPr/>
      </xdr:nvSpPr>
      <xdr:spPr>
        <a:xfrm>
          <a:off x="1357884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97155</xdr:rowOff>
    </xdr:from>
    <xdr:to>
      <xdr:col>85</xdr:col>
      <xdr:colOff>127000</xdr:colOff>
      <xdr:row>100</xdr:row>
      <xdr:rowOff>150495</xdr:rowOff>
    </xdr:to>
    <xdr:cxnSp macro="">
      <xdr:nvCxnSpPr>
        <xdr:cNvPr id="767" name="直線コネクタ 766">
          <a:extLst>
            <a:ext uri="{FF2B5EF4-FFF2-40B4-BE49-F238E27FC236}">
              <a16:creationId xmlns:a16="http://schemas.microsoft.com/office/drawing/2014/main" id="{91A93ED1-7D30-4130-8F8D-169EF5CF5A69}"/>
            </a:ext>
          </a:extLst>
        </xdr:cNvPr>
        <xdr:cNvCxnSpPr/>
      </xdr:nvCxnSpPr>
      <xdr:spPr>
        <a:xfrm>
          <a:off x="13629640" y="16861155"/>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166370</xdr:rowOff>
    </xdr:from>
    <xdr:to>
      <xdr:col>76</xdr:col>
      <xdr:colOff>165100</xdr:colOff>
      <xdr:row>100</xdr:row>
      <xdr:rowOff>96520</xdr:rowOff>
    </xdr:to>
    <xdr:sp macro="" textlink="">
      <xdr:nvSpPr>
        <xdr:cNvPr id="768" name="楕円 767">
          <a:extLst>
            <a:ext uri="{FF2B5EF4-FFF2-40B4-BE49-F238E27FC236}">
              <a16:creationId xmlns:a16="http://schemas.microsoft.com/office/drawing/2014/main" id="{00447E1C-9895-41A9-84F4-4DE5A79239A6}"/>
            </a:ext>
          </a:extLst>
        </xdr:cNvPr>
        <xdr:cNvSpPr/>
      </xdr:nvSpPr>
      <xdr:spPr>
        <a:xfrm>
          <a:off x="12804140" y="16762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45720</xdr:rowOff>
    </xdr:from>
    <xdr:to>
      <xdr:col>81</xdr:col>
      <xdr:colOff>50800</xdr:colOff>
      <xdr:row>100</xdr:row>
      <xdr:rowOff>97155</xdr:rowOff>
    </xdr:to>
    <xdr:cxnSp macro="">
      <xdr:nvCxnSpPr>
        <xdr:cNvPr id="769" name="直線コネクタ 768">
          <a:extLst>
            <a:ext uri="{FF2B5EF4-FFF2-40B4-BE49-F238E27FC236}">
              <a16:creationId xmlns:a16="http://schemas.microsoft.com/office/drawing/2014/main" id="{E6DC3D98-6691-4E5C-B6D6-363ACDA5618C}"/>
            </a:ext>
          </a:extLst>
        </xdr:cNvPr>
        <xdr:cNvCxnSpPr/>
      </xdr:nvCxnSpPr>
      <xdr:spPr>
        <a:xfrm>
          <a:off x="12854940" y="1680972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113030</xdr:rowOff>
    </xdr:from>
    <xdr:to>
      <xdr:col>72</xdr:col>
      <xdr:colOff>38100</xdr:colOff>
      <xdr:row>100</xdr:row>
      <xdr:rowOff>43180</xdr:rowOff>
    </xdr:to>
    <xdr:sp macro="" textlink="">
      <xdr:nvSpPr>
        <xdr:cNvPr id="770" name="楕円 769">
          <a:extLst>
            <a:ext uri="{FF2B5EF4-FFF2-40B4-BE49-F238E27FC236}">
              <a16:creationId xmlns:a16="http://schemas.microsoft.com/office/drawing/2014/main" id="{29718723-B85D-41DD-B326-1376AB72D0EE}"/>
            </a:ext>
          </a:extLst>
        </xdr:cNvPr>
        <xdr:cNvSpPr/>
      </xdr:nvSpPr>
      <xdr:spPr>
        <a:xfrm>
          <a:off x="12029440" y="16709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163830</xdr:rowOff>
    </xdr:from>
    <xdr:to>
      <xdr:col>76</xdr:col>
      <xdr:colOff>114300</xdr:colOff>
      <xdr:row>100</xdr:row>
      <xdr:rowOff>45720</xdr:rowOff>
    </xdr:to>
    <xdr:cxnSp macro="">
      <xdr:nvCxnSpPr>
        <xdr:cNvPr id="771" name="直線コネクタ 770">
          <a:extLst>
            <a:ext uri="{FF2B5EF4-FFF2-40B4-BE49-F238E27FC236}">
              <a16:creationId xmlns:a16="http://schemas.microsoft.com/office/drawing/2014/main" id="{2415A158-2CA6-47AA-844D-E4522FCC7763}"/>
            </a:ext>
          </a:extLst>
        </xdr:cNvPr>
        <xdr:cNvCxnSpPr/>
      </xdr:nvCxnSpPr>
      <xdr:spPr>
        <a:xfrm>
          <a:off x="12072620" y="16760190"/>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72" name="n_1aveValue【公民館】&#10;有形固定資産減価償却率">
          <a:extLst>
            <a:ext uri="{FF2B5EF4-FFF2-40B4-BE49-F238E27FC236}">
              <a16:creationId xmlns:a16="http://schemas.microsoft.com/office/drawing/2014/main" id="{6FDC4570-6191-425A-83E0-C9259E27AF71}"/>
            </a:ext>
          </a:extLst>
        </xdr:cNvPr>
        <xdr:cNvSpPr txBox="1"/>
      </xdr:nvSpPr>
      <xdr:spPr>
        <a:xfrm>
          <a:off x="13437244" y="1762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73" name="n_2aveValue【公民館】&#10;有形固定資産減価償却率">
          <a:extLst>
            <a:ext uri="{FF2B5EF4-FFF2-40B4-BE49-F238E27FC236}">
              <a16:creationId xmlns:a16="http://schemas.microsoft.com/office/drawing/2014/main" id="{2E06C530-1A8D-43DC-B822-7A7EE4D8AEC9}"/>
            </a:ext>
          </a:extLst>
        </xdr:cNvPr>
        <xdr:cNvSpPr txBox="1"/>
      </xdr:nvSpPr>
      <xdr:spPr>
        <a:xfrm>
          <a:off x="126752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774" name="n_3aveValue【公民館】&#10;有形固定資産減価償却率">
          <a:extLst>
            <a:ext uri="{FF2B5EF4-FFF2-40B4-BE49-F238E27FC236}">
              <a16:creationId xmlns:a16="http://schemas.microsoft.com/office/drawing/2014/main" id="{A064D311-A462-4E24-8811-EC2333F79E5D}"/>
            </a:ext>
          </a:extLst>
        </xdr:cNvPr>
        <xdr:cNvSpPr txBox="1"/>
      </xdr:nvSpPr>
      <xdr:spPr>
        <a:xfrm>
          <a:off x="11900544"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775" name="n_4aveValue【公民館】&#10;有形固定資産減価償却率">
          <a:extLst>
            <a:ext uri="{FF2B5EF4-FFF2-40B4-BE49-F238E27FC236}">
              <a16:creationId xmlns:a16="http://schemas.microsoft.com/office/drawing/2014/main" id="{5F76F0F3-A659-4F08-B559-71211B441698}"/>
            </a:ext>
          </a:extLst>
        </xdr:cNvPr>
        <xdr:cNvSpPr txBox="1"/>
      </xdr:nvSpPr>
      <xdr:spPr>
        <a:xfrm>
          <a:off x="11102984" y="1737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164482</xdr:rowOff>
    </xdr:from>
    <xdr:ext cx="405111" cy="259045"/>
    <xdr:sp macro="" textlink="">
      <xdr:nvSpPr>
        <xdr:cNvPr id="776" name="n_1mainValue【公民館】&#10;有形固定資産減価償却率">
          <a:extLst>
            <a:ext uri="{FF2B5EF4-FFF2-40B4-BE49-F238E27FC236}">
              <a16:creationId xmlns:a16="http://schemas.microsoft.com/office/drawing/2014/main" id="{1FD03A1A-D0F2-4370-B3B9-B1B23CEEFDEC}"/>
            </a:ext>
          </a:extLst>
        </xdr:cNvPr>
        <xdr:cNvSpPr txBox="1"/>
      </xdr:nvSpPr>
      <xdr:spPr>
        <a:xfrm>
          <a:off x="13437244" y="1659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113047</xdr:rowOff>
    </xdr:from>
    <xdr:ext cx="405111" cy="259045"/>
    <xdr:sp macro="" textlink="">
      <xdr:nvSpPr>
        <xdr:cNvPr id="777" name="n_2mainValue【公民館】&#10;有形固定資産減価償却率">
          <a:extLst>
            <a:ext uri="{FF2B5EF4-FFF2-40B4-BE49-F238E27FC236}">
              <a16:creationId xmlns:a16="http://schemas.microsoft.com/office/drawing/2014/main" id="{FD315F9B-D6CB-44BC-8E91-DD0DFD5DF460}"/>
            </a:ext>
          </a:extLst>
        </xdr:cNvPr>
        <xdr:cNvSpPr txBox="1"/>
      </xdr:nvSpPr>
      <xdr:spPr>
        <a:xfrm>
          <a:off x="12675244" y="1654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59707</xdr:rowOff>
    </xdr:from>
    <xdr:ext cx="405111" cy="259045"/>
    <xdr:sp macro="" textlink="">
      <xdr:nvSpPr>
        <xdr:cNvPr id="778" name="n_3mainValue【公民館】&#10;有形固定資産減価償却率">
          <a:extLst>
            <a:ext uri="{FF2B5EF4-FFF2-40B4-BE49-F238E27FC236}">
              <a16:creationId xmlns:a16="http://schemas.microsoft.com/office/drawing/2014/main" id="{BFFD0655-4AB0-4EC4-826F-76CB8D43C3E7}"/>
            </a:ext>
          </a:extLst>
        </xdr:cNvPr>
        <xdr:cNvSpPr txBox="1"/>
      </xdr:nvSpPr>
      <xdr:spPr>
        <a:xfrm>
          <a:off x="11900544" y="1648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9" name="正方形/長方形 778">
          <a:extLst>
            <a:ext uri="{FF2B5EF4-FFF2-40B4-BE49-F238E27FC236}">
              <a16:creationId xmlns:a16="http://schemas.microsoft.com/office/drawing/2014/main" id="{7EFD1A7C-5BD4-4692-8C21-0B762D9BAF4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0" name="正方形/長方形 779">
          <a:extLst>
            <a:ext uri="{FF2B5EF4-FFF2-40B4-BE49-F238E27FC236}">
              <a16:creationId xmlns:a16="http://schemas.microsoft.com/office/drawing/2014/main" id="{27AB1793-EC0C-40B3-92D6-517D2A2C3F27}"/>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1" name="正方形/長方形 780">
          <a:extLst>
            <a:ext uri="{FF2B5EF4-FFF2-40B4-BE49-F238E27FC236}">
              <a16:creationId xmlns:a16="http://schemas.microsoft.com/office/drawing/2014/main" id="{76BE1E94-FDBF-4019-936D-5EEDF1AA585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2" name="正方形/長方形 781">
          <a:extLst>
            <a:ext uri="{FF2B5EF4-FFF2-40B4-BE49-F238E27FC236}">
              <a16:creationId xmlns:a16="http://schemas.microsoft.com/office/drawing/2014/main" id="{5921E5E0-0A45-44D3-A564-5B548C3900E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3" name="正方形/長方形 782">
          <a:extLst>
            <a:ext uri="{FF2B5EF4-FFF2-40B4-BE49-F238E27FC236}">
              <a16:creationId xmlns:a16="http://schemas.microsoft.com/office/drawing/2014/main" id="{653E1B00-10E9-413D-ACB5-50FE9DC2A8B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4" name="正方形/長方形 783">
          <a:extLst>
            <a:ext uri="{FF2B5EF4-FFF2-40B4-BE49-F238E27FC236}">
              <a16:creationId xmlns:a16="http://schemas.microsoft.com/office/drawing/2014/main" id="{1AD9BB49-EAC2-481E-8EF2-FD9FE8DA8D1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5" name="正方形/長方形 784">
          <a:extLst>
            <a:ext uri="{FF2B5EF4-FFF2-40B4-BE49-F238E27FC236}">
              <a16:creationId xmlns:a16="http://schemas.microsoft.com/office/drawing/2014/main" id="{E3353B80-07AF-498E-BF2D-495CB4ED0D9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6" name="正方形/長方形 785">
          <a:extLst>
            <a:ext uri="{FF2B5EF4-FFF2-40B4-BE49-F238E27FC236}">
              <a16:creationId xmlns:a16="http://schemas.microsoft.com/office/drawing/2014/main" id="{5F818DE5-2C60-4DE3-B97D-FFFF9BA899D2}"/>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7" name="テキスト ボックス 786">
          <a:extLst>
            <a:ext uri="{FF2B5EF4-FFF2-40B4-BE49-F238E27FC236}">
              <a16:creationId xmlns:a16="http://schemas.microsoft.com/office/drawing/2014/main" id="{07C14D80-1D97-4143-8FF1-EEA815D07AB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8" name="直線コネクタ 787">
          <a:extLst>
            <a:ext uri="{FF2B5EF4-FFF2-40B4-BE49-F238E27FC236}">
              <a16:creationId xmlns:a16="http://schemas.microsoft.com/office/drawing/2014/main" id="{9B4AAEB5-A7AB-4B64-9EA6-FFB70205777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9" name="直線コネクタ 788">
          <a:extLst>
            <a:ext uri="{FF2B5EF4-FFF2-40B4-BE49-F238E27FC236}">
              <a16:creationId xmlns:a16="http://schemas.microsoft.com/office/drawing/2014/main" id="{9C7E85DB-4299-42BD-8DD3-5264A15EC548}"/>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0" name="テキスト ボックス 789">
          <a:extLst>
            <a:ext uri="{FF2B5EF4-FFF2-40B4-BE49-F238E27FC236}">
              <a16:creationId xmlns:a16="http://schemas.microsoft.com/office/drawing/2014/main" id="{51685775-9D57-451D-9BA7-37A67A6F8436}"/>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1" name="直線コネクタ 790">
          <a:extLst>
            <a:ext uri="{FF2B5EF4-FFF2-40B4-BE49-F238E27FC236}">
              <a16:creationId xmlns:a16="http://schemas.microsoft.com/office/drawing/2014/main" id="{977D6B86-12CC-44CD-A9CF-7A4BD26F8EEB}"/>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2" name="テキスト ボックス 791">
          <a:extLst>
            <a:ext uri="{FF2B5EF4-FFF2-40B4-BE49-F238E27FC236}">
              <a16:creationId xmlns:a16="http://schemas.microsoft.com/office/drawing/2014/main" id="{8B90F146-C174-4BF6-B588-F9403E512409}"/>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3" name="直線コネクタ 792">
          <a:extLst>
            <a:ext uri="{FF2B5EF4-FFF2-40B4-BE49-F238E27FC236}">
              <a16:creationId xmlns:a16="http://schemas.microsoft.com/office/drawing/2014/main" id="{2948B6E0-8FC5-4649-BA63-F7A5160F7F3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4" name="テキスト ボックス 793">
          <a:extLst>
            <a:ext uri="{FF2B5EF4-FFF2-40B4-BE49-F238E27FC236}">
              <a16:creationId xmlns:a16="http://schemas.microsoft.com/office/drawing/2014/main" id="{9806F012-76A5-47E6-86FB-4C22C790D90D}"/>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5" name="直線コネクタ 794">
          <a:extLst>
            <a:ext uri="{FF2B5EF4-FFF2-40B4-BE49-F238E27FC236}">
              <a16:creationId xmlns:a16="http://schemas.microsoft.com/office/drawing/2014/main" id="{AA179F63-1184-47AA-A993-62BF4C2ADF96}"/>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6" name="テキスト ボックス 795">
          <a:extLst>
            <a:ext uri="{FF2B5EF4-FFF2-40B4-BE49-F238E27FC236}">
              <a16:creationId xmlns:a16="http://schemas.microsoft.com/office/drawing/2014/main" id="{3D6F54E8-71B6-4E57-944D-0A7D12C6518E}"/>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7" name="直線コネクタ 796">
          <a:extLst>
            <a:ext uri="{FF2B5EF4-FFF2-40B4-BE49-F238E27FC236}">
              <a16:creationId xmlns:a16="http://schemas.microsoft.com/office/drawing/2014/main" id="{6948A9E4-5614-4115-BA65-28F61810F0C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8" name="テキスト ボックス 797">
          <a:extLst>
            <a:ext uri="{FF2B5EF4-FFF2-40B4-BE49-F238E27FC236}">
              <a16:creationId xmlns:a16="http://schemas.microsoft.com/office/drawing/2014/main" id="{7128F672-F923-4468-827E-122F4FE09599}"/>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a:extLst>
            <a:ext uri="{FF2B5EF4-FFF2-40B4-BE49-F238E27FC236}">
              <a16:creationId xmlns:a16="http://schemas.microsoft.com/office/drawing/2014/main" id="{23B6A4F4-344D-40BB-9C78-0C7F28612B0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a:extLst>
            <a:ext uri="{FF2B5EF4-FFF2-40B4-BE49-F238E27FC236}">
              <a16:creationId xmlns:a16="http://schemas.microsoft.com/office/drawing/2014/main" id="{323D1AFC-7E02-4119-8E28-C3DA5FF68E7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a:extLst>
            <a:ext uri="{FF2B5EF4-FFF2-40B4-BE49-F238E27FC236}">
              <a16:creationId xmlns:a16="http://schemas.microsoft.com/office/drawing/2014/main" id="{6BE44597-9F2E-4F09-98C9-E83A24C3858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802" name="直線コネクタ 801">
          <a:extLst>
            <a:ext uri="{FF2B5EF4-FFF2-40B4-BE49-F238E27FC236}">
              <a16:creationId xmlns:a16="http://schemas.microsoft.com/office/drawing/2014/main" id="{1A5C6E88-8F6F-4DAA-B900-BE33D0153398}"/>
            </a:ext>
          </a:extLst>
        </xdr:cNvPr>
        <xdr:cNvCxnSpPr/>
      </xdr:nvCxnSpPr>
      <xdr:spPr>
        <a:xfrm flipV="1">
          <a:off x="19509104" y="1681467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803" name="【公民館】&#10;一人当たり面積最小値テキスト">
          <a:extLst>
            <a:ext uri="{FF2B5EF4-FFF2-40B4-BE49-F238E27FC236}">
              <a16:creationId xmlns:a16="http://schemas.microsoft.com/office/drawing/2014/main" id="{8E19F8A8-82AB-4124-9C9C-AEACFC608A41}"/>
            </a:ext>
          </a:extLst>
        </xdr:cNvPr>
        <xdr:cNvSpPr txBox="1"/>
      </xdr:nvSpPr>
      <xdr:spPr>
        <a:xfrm>
          <a:off x="19547840"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804" name="直線コネクタ 803">
          <a:extLst>
            <a:ext uri="{FF2B5EF4-FFF2-40B4-BE49-F238E27FC236}">
              <a16:creationId xmlns:a16="http://schemas.microsoft.com/office/drawing/2014/main" id="{07873DA4-2AD2-4D27-8A8A-5973F692FDD1}"/>
            </a:ext>
          </a:extLst>
        </xdr:cNvPr>
        <xdr:cNvCxnSpPr/>
      </xdr:nvCxnSpPr>
      <xdr:spPr>
        <a:xfrm>
          <a:off x="19443700" y="18214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805" name="【公民館】&#10;一人当たり面積最大値テキスト">
          <a:extLst>
            <a:ext uri="{FF2B5EF4-FFF2-40B4-BE49-F238E27FC236}">
              <a16:creationId xmlns:a16="http://schemas.microsoft.com/office/drawing/2014/main" id="{BB1A9F0C-1473-483A-9192-8CF17559602C}"/>
            </a:ext>
          </a:extLst>
        </xdr:cNvPr>
        <xdr:cNvSpPr txBox="1"/>
      </xdr:nvSpPr>
      <xdr:spPr>
        <a:xfrm>
          <a:off x="19547840" y="1659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806" name="直線コネクタ 805">
          <a:extLst>
            <a:ext uri="{FF2B5EF4-FFF2-40B4-BE49-F238E27FC236}">
              <a16:creationId xmlns:a16="http://schemas.microsoft.com/office/drawing/2014/main" id="{36EAC02E-251A-4D9E-8794-798EEA06BBB2}"/>
            </a:ext>
          </a:extLst>
        </xdr:cNvPr>
        <xdr:cNvCxnSpPr/>
      </xdr:nvCxnSpPr>
      <xdr:spPr>
        <a:xfrm>
          <a:off x="19443700" y="16814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807" name="【公民館】&#10;一人当たり面積平均値テキスト">
          <a:extLst>
            <a:ext uri="{FF2B5EF4-FFF2-40B4-BE49-F238E27FC236}">
              <a16:creationId xmlns:a16="http://schemas.microsoft.com/office/drawing/2014/main" id="{CDC89DD9-3249-47A8-8BD7-8D3BD4AC239A}"/>
            </a:ext>
          </a:extLst>
        </xdr:cNvPr>
        <xdr:cNvSpPr txBox="1"/>
      </xdr:nvSpPr>
      <xdr:spPr>
        <a:xfrm>
          <a:off x="19547840" y="1784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808" name="フローチャート: 判断 807">
          <a:extLst>
            <a:ext uri="{FF2B5EF4-FFF2-40B4-BE49-F238E27FC236}">
              <a16:creationId xmlns:a16="http://schemas.microsoft.com/office/drawing/2014/main" id="{B1A7C9CF-00E5-4C08-8D80-3291C4BC13A3}"/>
            </a:ext>
          </a:extLst>
        </xdr:cNvPr>
        <xdr:cNvSpPr/>
      </xdr:nvSpPr>
      <xdr:spPr>
        <a:xfrm>
          <a:off x="19458940" y="1787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809" name="フローチャート: 判断 808">
          <a:extLst>
            <a:ext uri="{FF2B5EF4-FFF2-40B4-BE49-F238E27FC236}">
              <a16:creationId xmlns:a16="http://schemas.microsoft.com/office/drawing/2014/main" id="{B7A8A4F4-3782-46B5-B7D0-9E066B6054DB}"/>
            </a:ext>
          </a:extLst>
        </xdr:cNvPr>
        <xdr:cNvSpPr/>
      </xdr:nvSpPr>
      <xdr:spPr>
        <a:xfrm>
          <a:off x="18735040" y="17893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810" name="フローチャート: 判断 809">
          <a:extLst>
            <a:ext uri="{FF2B5EF4-FFF2-40B4-BE49-F238E27FC236}">
              <a16:creationId xmlns:a16="http://schemas.microsoft.com/office/drawing/2014/main" id="{6A027DA6-3D53-4917-B393-69690806F44E}"/>
            </a:ext>
          </a:extLst>
        </xdr:cNvPr>
        <xdr:cNvSpPr/>
      </xdr:nvSpPr>
      <xdr:spPr>
        <a:xfrm>
          <a:off x="17937480" y="1794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11" name="フローチャート: 判断 810">
          <a:extLst>
            <a:ext uri="{FF2B5EF4-FFF2-40B4-BE49-F238E27FC236}">
              <a16:creationId xmlns:a16="http://schemas.microsoft.com/office/drawing/2014/main" id="{EDD0E72B-16D4-43E9-A0CC-34AC48C47C11}"/>
            </a:ext>
          </a:extLst>
        </xdr:cNvPr>
        <xdr:cNvSpPr/>
      </xdr:nvSpPr>
      <xdr:spPr>
        <a:xfrm>
          <a:off x="17162780" y="1794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812" name="フローチャート: 判断 811">
          <a:extLst>
            <a:ext uri="{FF2B5EF4-FFF2-40B4-BE49-F238E27FC236}">
              <a16:creationId xmlns:a16="http://schemas.microsoft.com/office/drawing/2014/main" id="{6E8252B0-D58E-495C-9436-C32A11E4946E}"/>
            </a:ext>
          </a:extLst>
        </xdr:cNvPr>
        <xdr:cNvSpPr/>
      </xdr:nvSpPr>
      <xdr:spPr>
        <a:xfrm>
          <a:off x="16388080" y="17890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B2F96618-FA6D-4205-8E03-D7223A422CEE}"/>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F66A444E-C85B-4551-B6E8-7CCDF57154E6}"/>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4930FAE-393D-4909-8E83-92DED720F77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D12B81D0-0628-4916-AD3C-991FF5A4747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44017CC-9B82-4E20-9158-2AACD5579E1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85598</xdr:rowOff>
    </xdr:from>
    <xdr:to>
      <xdr:col>116</xdr:col>
      <xdr:colOff>114300</xdr:colOff>
      <xdr:row>106</xdr:row>
      <xdr:rowOff>15748</xdr:rowOff>
    </xdr:to>
    <xdr:sp macro="" textlink="">
      <xdr:nvSpPr>
        <xdr:cNvPr id="818" name="楕円 817">
          <a:extLst>
            <a:ext uri="{FF2B5EF4-FFF2-40B4-BE49-F238E27FC236}">
              <a16:creationId xmlns:a16="http://schemas.microsoft.com/office/drawing/2014/main" id="{10B6CC40-132F-4F3F-A628-1D08CE456D38}"/>
            </a:ext>
          </a:extLst>
        </xdr:cNvPr>
        <xdr:cNvSpPr/>
      </xdr:nvSpPr>
      <xdr:spPr>
        <a:xfrm>
          <a:off x="19458940" y="17687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108475</xdr:rowOff>
    </xdr:from>
    <xdr:ext cx="469744" cy="259045"/>
    <xdr:sp macro="" textlink="">
      <xdr:nvSpPr>
        <xdr:cNvPr id="819" name="【公民館】&#10;一人当たり面積該当値テキスト">
          <a:extLst>
            <a:ext uri="{FF2B5EF4-FFF2-40B4-BE49-F238E27FC236}">
              <a16:creationId xmlns:a16="http://schemas.microsoft.com/office/drawing/2014/main" id="{EAE94C0A-A851-4B82-B9F6-B4D7E4B5B343}"/>
            </a:ext>
          </a:extLst>
        </xdr:cNvPr>
        <xdr:cNvSpPr txBox="1"/>
      </xdr:nvSpPr>
      <xdr:spPr>
        <a:xfrm>
          <a:off x="19547840" y="175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87503</xdr:rowOff>
    </xdr:from>
    <xdr:to>
      <xdr:col>112</xdr:col>
      <xdr:colOff>38100</xdr:colOff>
      <xdr:row>106</xdr:row>
      <xdr:rowOff>17653</xdr:rowOff>
    </xdr:to>
    <xdr:sp macro="" textlink="">
      <xdr:nvSpPr>
        <xdr:cNvPr id="820" name="楕円 819">
          <a:extLst>
            <a:ext uri="{FF2B5EF4-FFF2-40B4-BE49-F238E27FC236}">
              <a16:creationId xmlns:a16="http://schemas.microsoft.com/office/drawing/2014/main" id="{B582E662-E65B-4BD5-97E4-77C9A8DE08C3}"/>
            </a:ext>
          </a:extLst>
        </xdr:cNvPr>
        <xdr:cNvSpPr/>
      </xdr:nvSpPr>
      <xdr:spPr>
        <a:xfrm>
          <a:off x="18735040" y="176897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136398</xdr:rowOff>
    </xdr:from>
    <xdr:to>
      <xdr:col>116</xdr:col>
      <xdr:colOff>63500</xdr:colOff>
      <xdr:row>105</xdr:row>
      <xdr:rowOff>138303</xdr:rowOff>
    </xdr:to>
    <xdr:cxnSp macro="">
      <xdr:nvCxnSpPr>
        <xdr:cNvPr id="821" name="直線コネクタ 820">
          <a:extLst>
            <a:ext uri="{FF2B5EF4-FFF2-40B4-BE49-F238E27FC236}">
              <a16:creationId xmlns:a16="http://schemas.microsoft.com/office/drawing/2014/main" id="{38F48272-6F9C-4A8E-A03A-717D0D251E47}"/>
            </a:ext>
          </a:extLst>
        </xdr:cNvPr>
        <xdr:cNvCxnSpPr/>
      </xdr:nvCxnSpPr>
      <xdr:spPr>
        <a:xfrm flipV="1">
          <a:off x="18778220" y="17738598"/>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69596</xdr:rowOff>
    </xdr:from>
    <xdr:to>
      <xdr:col>107</xdr:col>
      <xdr:colOff>101600</xdr:colOff>
      <xdr:row>105</xdr:row>
      <xdr:rowOff>171196</xdr:rowOff>
    </xdr:to>
    <xdr:sp macro="" textlink="">
      <xdr:nvSpPr>
        <xdr:cNvPr id="822" name="楕円 821">
          <a:extLst>
            <a:ext uri="{FF2B5EF4-FFF2-40B4-BE49-F238E27FC236}">
              <a16:creationId xmlns:a16="http://schemas.microsoft.com/office/drawing/2014/main" id="{0827A95D-1DE7-4CC6-9028-0E49A81F0F73}"/>
            </a:ext>
          </a:extLst>
        </xdr:cNvPr>
        <xdr:cNvSpPr/>
      </xdr:nvSpPr>
      <xdr:spPr>
        <a:xfrm>
          <a:off x="17937480" y="176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120396</xdr:rowOff>
    </xdr:from>
    <xdr:to>
      <xdr:col>111</xdr:col>
      <xdr:colOff>177800</xdr:colOff>
      <xdr:row>105</xdr:row>
      <xdr:rowOff>138303</xdr:rowOff>
    </xdr:to>
    <xdr:cxnSp macro="">
      <xdr:nvCxnSpPr>
        <xdr:cNvPr id="823" name="直線コネクタ 822">
          <a:extLst>
            <a:ext uri="{FF2B5EF4-FFF2-40B4-BE49-F238E27FC236}">
              <a16:creationId xmlns:a16="http://schemas.microsoft.com/office/drawing/2014/main" id="{A53671AE-1522-4B77-A969-1E0DF514A7AD}"/>
            </a:ext>
          </a:extLst>
        </xdr:cNvPr>
        <xdr:cNvCxnSpPr/>
      </xdr:nvCxnSpPr>
      <xdr:spPr>
        <a:xfrm>
          <a:off x="17988280" y="17722596"/>
          <a:ext cx="78994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77215</xdr:rowOff>
    </xdr:from>
    <xdr:to>
      <xdr:col>102</xdr:col>
      <xdr:colOff>165100</xdr:colOff>
      <xdr:row>106</xdr:row>
      <xdr:rowOff>7365</xdr:rowOff>
    </xdr:to>
    <xdr:sp macro="" textlink="">
      <xdr:nvSpPr>
        <xdr:cNvPr id="824" name="楕円 823">
          <a:extLst>
            <a:ext uri="{FF2B5EF4-FFF2-40B4-BE49-F238E27FC236}">
              <a16:creationId xmlns:a16="http://schemas.microsoft.com/office/drawing/2014/main" id="{CFB324B5-C92B-415C-A4BF-1C25CCA118D6}"/>
            </a:ext>
          </a:extLst>
        </xdr:cNvPr>
        <xdr:cNvSpPr/>
      </xdr:nvSpPr>
      <xdr:spPr>
        <a:xfrm>
          <a:off x="17162780" y="17679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120396</xdr:rowOff>
    </xdr:from>
    <xdr:to>
      <xdr:col>107</xdr:col>
      <xdr:colOff>50800</xdr:colOff>
      <xdr:row>105</xdr:row>
      <xdr:rowOff>128015</xdr:rowOff>
    </xdr:to>
    <xdr:cxnSp macro="">
      <xdr:nvCxnSpPr>
        <xdr:cNvPr id="825" name="直線コネクタ 824">
          <a:extLst>
            <a:ext uri="{FF2B5EF4-FFF2-40B4-BE49-F238E27FC236}">
              <a16:creationId xmlns:a16="http://schemas.microsoft.com/office/drawing/2014/main" id="{D9BB0240-5CEF-4043-BF0D-0F5664F0D87B}"/>
            </a:ext>
          </a:extLst>
        </xdr:cNvPr>
        <xdr:cNvCxnSpPr/>
      </xdr:nvCxnSpPr>
      <xdr:spPr>
        <a:xfrm flipV="1">
          <a:off x="17213580" y="17722596"/>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826" name="n_1aveValue【公民館】&#10;一人当たり面積">
          <a:extLst>
            <a:ext uri="{FF2B5EF4-FFF2-40B4-BE49-F238E27FC236}">
              <a16:creationId xmlns:a16="http://schemas.microsoft.com/office/drawing/2014/main" id="{19649B0B-FFD4-44EC-B06C-20E3A4185523}"/>
            </a:ext>
          </a:extLst>
        </xdr:cNvPr>
        <xdr:cNvSpPr txBox="1"/>
      </xdr:nvSpPr>
      <xdr:spPr>
        <a:xfrm>
          <a:off x="18561127" y="179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101744</xdr:rowOff>
    </xdr:from>
    <xdr:ext cx="469744" cy="259045"/>
    <xdr:sp macro="" textlink="">
      <xdr:nvSpPr>
        <xdr:cNvPr id="827" name="n_2aveValue【公民館】&#10;一人当たり面積">
          <a:extLst>
            <a:ext uri="{FF2B5EF4-FFF2-40B4-BE49-F238E27FC236}">
              <a16:creationId xmlns:a16="http://schemas.microsoft.com/office/drawing/2014/main" id="{52A80299-5C1C-456E-8738-3536E9A25A93}"/>
            </a:ext>
          </a:extLst>
        </xdr:cNvPr>
        <xdr:cNvSpPr txBox="1"/>
      </xdr:nvSpPr>
      <xdr:spPr>
        <a:xfrm>
          <a:off x="17776267" y="1803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828" name="n_3aveValue【公民館】&#10;一人当たり面積">
          <a:extLst>
            <a:ext uri="{FF2B5EF4-FFF2-40B4-BE49-F238E27FC236}">
              <a16:creationId xmlns:a16="http://schemas.microsoft.com/office/drawing/2014/main" id="{F2CEF125-C95C-4B22-812A-B12ABABDD2DB}"/>
            </a:ext>
          </a:extLst>
        </xdr:cNvPr>
        <xdr:cNvSpPr txBox="1"/>
      </xdr:nvSpPr>
      <xdr:spPr>
        <a:xfrm>
          <a:off x="17001567"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829" name="n_4aveValue【公民館】&#10;一人当たり面積">
          <a:extLst>
            <a:ext uri="{FF2B5EF4-FFF2-40B4-BE49-F238E27FC236}">
              <a16:creationId xmlns:a16="http://schemas.microsoft.com/office/drawing/2014/main" id="{5B34B352-D420-4E9A-A7E2-33073158956D}"/>
            </a:ext>
          </a:extLst>
        </xdr:cNvPr>
        <xdr:cNvSpPr txBox="1"/>
      </xdr:nvSpPr>
      <xdr:spPr>
        <a:xfrm>
          <a:off x="1622686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34180</xdr:rowOff>
    </xdr:from>
    <xdr:ext cx="469744" cy="259045"/>
    <xdr:sp macro="" textlink="">
      <xdr:nvSpPr>
        <xdr:cNvPr id="830" name="n_1mainValue【公民館】&#10;一人当たり面積">
          <a:extLst>
            <a:ext uri="{FF2B5EF4-FFF2-40B4-BE49-F238E27FC236}">
              <a16:creationId xmlns:a16="http://schemas.microsoft.com/office/drawing/2014/main" id="{937C7895-A1E7-4B5A-894F-82D08BCB6C50}"/>
            </a:ext>
          </a:extLst>
        </xdr:cNvPr>
        <xdr:cNvSpPr txBox="1"/>
      </xdr:nvSpPr>
      <xdr:spPr>
        <a:xfrm>
          <a:off x="18561127" y="1746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16273</xdr:rowOff>
    </xdr:from>
    <xdr:ext cx="469744" cy="259045"/>
    <xdr:sp macro="" textlink="">
      <xdr:nvSpPr>
        <xdr:cNvPr id="831" name="n_2mainValue【公民館】&#10;一人当たり面積">
          <a:extLst>
            <a:ext uri="{FF2B5EF4-FFF2-40B4-BE49-F238E27FC236}">
              <a16:creationId xmlns:a16="http://schemas.microsoft.com/office/drawing/2014/main" id="{CD1DFB65-860F-4CBC-9D0E-324FBC0FD3A7}"/>
            </a:ext>
          </a:extLst>
        </xdr:cNvPr>
        <xdr:cNvSpPr txBox="1"/>
      </xdr:nvSpPr>
      <xdr:spPr>
        <a:xfrm>
          <a:off x="17776267" y="1745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23892</xdr:rowOff>
    </xdr:from>
    <xdr:ext cx="469744" cy="259045"/>
    <xdr:sp macro="" textlink="">
      <xdr:nvSpPr>
        <xdr:cNvPr id="832" name="n_3mainValue【公民館】&#10;一人当たり面積">
          <a:extLst>
            <a:ext uri="{FF2B5EF4-FFF2-40B4-BE49-F238E27FC236}">
              <a16:creationId xmlns:a16="http://schemas.microsoft.com/office/drawing/2014/main" id="{491C7343-F09A-408C-BDAA-B346584BF796}"/>
            </a:ext>
          </a:extLst>
        </xdr:cNvPr>
        <xdr:cNvSpPr txBox="1"/>
      </xdr:nvSpPr>
      <xdr:spPr>
        <a:xfrm>
          <a:off x="17001567" y="174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a:extLst>
            <a:ext uri="{FF2B5EF4-FFF2-40B4-BE49-F238E27FC236}">
              <a16:creationId xmlns:a16="http://schemas.microsoft.com/office/drawing/2014/main" id="{FA918804-5C74-4477-AECF-E094C7F42A9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a:extLst>
            <a:ext uri="{FF2B5EF4-FFF2-40B4-BE49-F238E27FC236}">
              <a16:creationId xmlns:a16="http://schemas.microsoft.com/office/drawing/2014/main" id="{2D16F6F3-CE71-4084-AAE7-69287ED3610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a:extLst>
            <a:ext uri="{FF2B5EF4-FFF2-40B4-BE49-F238E27FC236}">
              <a16:creationId xmlns:a16="http://schemas.microsoft.com/office/drawing/2014/main" id="{96204A39-474F-4D5D-923E-7630E496675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認定こども園・幼稚園・保育園の有形固定資産減価償却率が、平成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44.2</a:t>
          </a:r>
          <a:r>
            <a:rPr kumimoji="1" lang="ja-JP" altLang="en-US" sz="1300">
              <a:latin typeface="ＭＳ Ｐゴシック" panose="020B0600070205080204" pitchFamily="50" charset="-128"/>
              <a:ea typeface="ＭＳ Ｐゴシック" panose="020B0600070205080204" pitchFamily="50" charset="-128"/>
            </a:rPr>
            <a:t>％減少しているが、北大東幼稚園が取り壊されたことが要因である。また、村内唯一の幼稚園が取り壊されたため、一人当たり面積が</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年度に認定こども園が完成したため、令和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年度からは一人当たり面積が増加する見込みである。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％減少しているのは、北大東小中学校での空調設置が主な要因である。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子どもたちが健やかに成長できる環境を十分考慮しながら、長寿命化改修や予防保全的な改修の実施により維持・更新コス トを縮減し、財政負担の平準化に努めていく。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13BDCE-31F0-4494-942A-C3FD9A784FC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4EDAA5-0B16-4A1C-822C-8CA41ECEE401}"/>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23AFD54-3987-40F4-A249-9D0BAD59F87C}"/>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A5283E0-652F-4B9E-B116-D72A52A440E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AE0F73-52D5-4229-B1CC-425284FE3F7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653774-6881-4B94-A86D-903BF98AACD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BE80BA-3688-4143-A7A4-985BD777AA0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0F98F0C-CA7A-46EA-ACCE-620B10129A7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4EBDA88-5312-45AB-AA45-659B934CC53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CE9C91-D5CD-4213-AE7E-E4742A00BF7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BD845D-3A4D-4DA5-91E5-38396948F1C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A3B2A42-527E-4174-A1D7-BCD6495601B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1BD743-182B-4CCE-ACA2-D42AEF97C9D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8193FD-73B4-4313-AF86-2EF44300B25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4C87EA-EF35-4570-BC7E-85F713A17B0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FA37E9-9764-4C59-8D1B-2A802684E016}"/>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859143-3EC2-466C-9CD2-2844145DA0C1}"/>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356EF71-0C52-4470-87A9-9F42302DB47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71729C-37AC-4D2D-BB4A-68B34FC2303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6E7BEF-46A6-45A9-9B8A-7C7BCB9775B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15D1EE-DE63-438C-9E34-B2995CBEE55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64EF4C9-6C7F-4AC3-B883-1F769107CE7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E48084-8297-48D7-A224-23A5DE73692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B9BA0E-4F4D-4AC0-8AA0-70A3E10B603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221F78-FB3C-4A9C-8344-F5D345378F9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52FE66-0319-4E5A-A40E-7860A72B589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A1931A-5BCD-4DE8-BE6E-A61CF5CB2B9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D24A82-4F98-4AB0-A71D-E9F1B56A55B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DEF6ED-A8D7-4E3A-A430-985C26A8DDF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E51EBFA-4A9A-48C0-A890-CB27033EE267}"/>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945E29E-3C06-4064-8CB2-B433A3C5927E}"/>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A40B82-B98E-46DD-8EF3-2FB228B110B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8162ED-DC7F-4C95-895E-B009E25013CD}"/>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4667BA-668B-4DC4-8494-6543C6E6D36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32B76D-286F-43F3-8983-96B481411C4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872A5C-10AC-4AA5-98F7-1BF5D4F6AD0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127812-4613-4EB2-B821-8639A15EE16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5465263-387C-435C-A9D2-2BDDF2F7BAF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BC2D2F4-66F0-4AD6-8E80-62EC58FA2D77}"/>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1F61767-6A9E-48F4-8FB2-857DAC2C6F1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B408A62-310B-451A-A108-DA1D8355CE1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98E3DE7-C4DE-4CBB-9332-32B3F7216F4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7914600-E9E2-431B-B113-562926DC83D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38E2B99-538F-49DF-B317-B7AFA641EAD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5E00010-3835-49FA-B5CB-09ED8543553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5B482CA-69B1-4726-A213-23BBCA8B856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0EA74C2-B2A6-498F-925D-118B1D49F9B6}"/>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173E6E9-F687-4EEE-A10C-B3AEB7F2A18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C1FF20C-FB4E-4E5E-B0C8-9556CEC56EE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0B5CC4C-C479-41FA-A6D6-4DCDD333EF4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9C1B3BC-8C69-40F1-81FE-0290DD06D3B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BAE7841-0FB9-4109-A5EA-C83B52A50FF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E689FF7-70C7-4379-A4AD-A44C6094017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BD99B71-48B5-4F75-86A2-DC3B915E7C4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E7EADB6-2334-448D-A7FD-7A64D12CEA1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91DF4B7-C69F-43B5-917B-944CA14CEAA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959F8A8-5C79-4C27-AEE2-EA2B3EC49AD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C566BF0-3DDC-4111-AB04-D9CA8131DBE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A503CAB-019D-4085-BD18-0E841B49C2F7}"/>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D7B7EBF-25EE-47F5-A8DF-61294FA6086D}"/>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DABA38B-860C-48D1-91D2-FB40F7BC7FEA}"/>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BB33429-81D0-4B46-9B91-339DF1B44E09}"/>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4713FA3-E385-4099-A33B-310FFEF064BF}"/>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82CCEC-3363-439B-A4B1-24E3E3D140D1}"/>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FFBC52B-904D-4602-813D-FA93D9690784}"/>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F942EBE2-8B5B-4AF6-A1D4-4C731A7F3B8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666A3EDC-BAB7-4949-93D5-131799943B45}"/>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8C839BC-5043-4069-BB30-EF6B3F352C45}"/>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8DC3908-8344-4D06-8967-3FBD71F9FA0B}"/>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1B209C5-4D23-424E-868C-1FA89297EC45}"/>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26B251F-7356-4F4C-9CB2-E582AF4D4BF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57D86729-19D5-4BA3-909D-276B0285465A}"/>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DE948B7-5349-46A2-A81D-F4D86B10B8DF}"/>
            </a:ext>
          </a:extLst>
        </xdr:cNvPr>
        <xdr:cNvCxnSpPr/>
      </xdr:nvCxnSpPr>
      <xdr:spPr>
        <a:xfrm flipV="1">
          <a:off x="4086225" y="9410700"/>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ADBE4840-B463-4D45-AFCD-2ED1AD21B279}"/>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D26861F-1BFA-4D6F-A061-51DB08DCD66B}"/>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36AF942-1218-44D7-9162-033FD4530F7B}"/>
            </a:ext>
          </a:extLst>
        </xdr:cNvPr>
        <xdr:cNvSpPr txBox="1"/>
      </xdr:nvSpPr>
      <xdr:spPr>
        <a:xfrm>
          <a:off x="4124960" y="9193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E1A35D75-23F6-4418-84DB-DC69D8C24479}"/>
            </a:ext>
          </a:extLst>
        </xdr:cNvPr>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A7793DF2-3962-4F79-8FA7-B483636C4881}"/>
            </a:ext>
          </a:extLst>
        </xdr:cNvPr>
        <xdr:cNvSpPr txBox="1"/>
      </xdr:nvSpPr>
      <xdr:spPr>
        <a:xfrm>
          <a:off x="4124960" y="10343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a:extLst>
            <a:ext uri="{FF2B5EF4-FFF2-40B4-BE49-F238E27FC236}">
              <a16:creationId xmlns:a16="http://schemas.microsoft.com/office/drawing/2014/main" id="{11437FFB-8889-4AF0-B491-206905581320}"/>
            </a:ext>
          </a:extLst>
        </xdr:cNvPr>
        <xdr:cNvSpPr/>
      </xdr:nvSpPr>
      <xdr:spPr>
        <a:xfrm>
          <a:off x="4036060" y="10364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a:extLst>
            <a:ext uri="{FF2B5EF4-FFF2-40B4-BE49-F238E27FC236}">
              <a16:creationId xmlns:a16="http://schemas.microsoft.com/office/drawing/2014/main" id="{2C464262-1819-4FE4-A8E8-1E37723A728F}"/>
            </a:ext>
          </a:extLst>
        </xdr:cNvPr>
        <xdr:cNvSpPr/>
      </xdr:nvSpPr>
      <xdr:spPr>
        <a:xfrm>
          <a:off x="3312160" y="103499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a:extLst>
            <a:ext uri="{FF2B5EF4-FFF2-40B4-BE49-F238E27FC236}">
              <a16:creationId xmlns:a16="http://schemas.microsoft.com/office/drawing/2014/main" id="{E9FCB056-1BE0-43B6-9ECA-131CD5879B89}"/>
            </a:ext>
          </a:extLst>
        </xdr:cNvPr>
        <xdr:cNvSpPr/>
      </xdr:nvSpPr>
      <xdr:spPr>
        <a:xfrm>
          <a:off x="2514600" y="103679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a:extLst>
            <a:ext uri="{FF2B5EF4-FFF2-40B4-BE49-F238E27FC236}">
              <a16:creationId xmlns:a16="http://schemas.microsoft.com/office/drawing/2014/main" id="{07D859B8-900A-4393-91FC-9E858A591D1A}"/>
            </a:ext>
          </a:extLst>
        </xdr:cNvPr>
        <xdr:cNvSpPr/>
      </xdr:nvSpPr>
      <xdr:spPr>
        <a:xfrm>
          <a:off x="1739900" y="10315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id="{311433DA-8E5F-488C-99F9-AC7EA3179AF4}"/>
            </a:ext>
          </a:extLst>
        </xdr:cNvPr>
        <xdr:cNvSpPr/>
      </xdr:nvSpPr>
      <xdr:spPr>
        <a:xfrm>
          <a:off x="965200" y="102149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6591972-C0E3-4CA4-AF14-C6888858A56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0A0E68D-2CF5-48D0-8274-58F1152D5D3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CED9844-7659-4079-B077-F434537DCC5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FAD9CC6-DBF8-429E-8510-F7ADB079689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F9D9D91-C480-487D-B3C7-C5F25BEB575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90" name="楕円 89">
          <a:extLst>
            <a:ext uri="{FF2B5EF4-FFF2-40B4-BE49-F238E27FC236}">
              <a16:creationId xmlns:a16="http://schemas.microsoft.com/office/drawing/2014/main" id="{0E8F0EF2-8BE9-4596-886F-8F5D603CA788}"/>
            </a:ext>
          </a:extLst>
        </xdr:cNvPr>
        <xdr:cNvSpPr/>
      </xdr:nvSpPr>
      <xdr:spPr>
        <a:xfrm>
          <a:off x="4036060" y="994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81478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3E100FB-04C5-4549-844C-DA80F4312917}"/>
            </a:ext>
          </a:extLst>
        </xdr:cNvPr>
        <xdr:cNvSpPr txBox="1"/>
      </xdr:nvSpPr>
      <xdr:spPr>
        <a:xfrm>
          <a:off x="4124960" y="980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22678</xdr:rowOff>
    </xdr:from>
    <xdr:to>
      <xdr:col>20</xdr:col>
      <xdr:colOff>38100</xdr:colOff>
      <xdr:row>59</xdr:row>
      <xdr:rowOff>124278</xdr:rowOff>
    </xdr:to>
    <xdr:sp macro="" textlink="">
      <xdr:nvSpPr>
        <xdr:cNvPr id="92" name="楕円 91">
          <a:extLst>
            <a:ext uri="{FF2B5EF4-FFF2-40B4-BE49-F238E27FC236}">
              <a16:creationId xmlns:a16="http://schemas.microsoft.com/office/drawing/2014/main" id="{49BE5406-AC45-47F1-B823-765D1278D971}"/>
            </a:ext>
          </a:extLst>
        </xdr:cNvPr>
        <xdr:cNvSpPr/>
      </xdr:nvSpPr>
      <xdr:spPr>
        <a:xfrm>
          <a:off x="3312160" y="99134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59</xdr:row>
      <xdr:rowOff>109401</xdr:rowOff>
    </xdr:to>
    <xdr:cxnSp macro="">
      <xdr:nvCxnSpPr>
        <xdr:cNvPr id="93" name="直線コネクタ 92">
          <a:extLst>
            <a:ext uri="{FF2B5EF4-FFF2-40B4-BE49-F238E27FC236}">
              <a16:creationId xmlns:a16="http://schemas.microsoft.com/office/drawing/2014/main" id="{16953755-C5F2-4F0C-90A2-B98279E49C94}"/>
            </a:ext>
          </a:extLst>
        </xdr:cNvPr>
        <xdr:cNvCxnSpPr/>
      </xdr:nvCxnSpPr>
      <xdr:spPr>
        <a:xfrm>
          <a:off x="3355340" y="9964238"/>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158206</xdr:rowOff>
    </xdr:from>
    <xdr:to>
      <xdr:col>15</xdr:col>
      <xdr:colOff>101600</xdr:colOff>
      <xdr:row>59</xdr:row>
      <xdr:rowOff>88356</xdr:rowOff>
    </xdr:to>
    <xdr:sp macro="" textlink="">
      <xdr:nvSpPr>
        <xdr:cNvPr id="94" name="楕円 93">
          <a:extLst>
            <a:ext uri="{FF2B5EF4-FFF2-40B4-BE49-F238E27FC236}">
              <a16:creationId xmlns:a16="http://schemas.microsoft.com/office/drawing/2014/main" id="{F9D28F15-F802-45DE-8E74-9CF03BAC88C7}"/>
            </a:ext>
          </a:extLst>
        </xdr:cNvPr>
        <xdr:cNvSpPr/>
      </xdr:nvSpPr>
      <xdr:spPr>
        <a:xfrm>
          <a:off x="2514600" y="9881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73478</xdr:rowOff>
    </xdr:to>
    <xdr:cxnSp macro="">
      <xdr:nvCxnSpPr>
        <xdr:cNvPr id="95" name="直線コネクタ 94">
          <a:extLst>
            <a:ext uri="{FF2B5EF4-FFF2-40B4-BE49-F238E27FC236}">
              <a16:creationId xmlns:a16="http://schemas.microsoft.com/office/drawing/2014/main" id="{852F45FD-55F8-47D4-884F-802A6F0D66F5}"/>
            </a:ext>
          </a:extLst>
        </xdr:cNvPr>
        <xdr:cNvCxnSpPr/>
      </xdr:nvCxnSpPr>
      <xdr:spPr>
        <a:xfrm>
          <a:off x="2565400" y="9928316"/>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122283</xdr:rowOff>
    </xdr:from>
    <xdr:to>
      <xdr:col>10</xdr:col>
      <xdr:colOff>165100</xdr:colOff>
      <xdr:row>59</xdr:row>
      <xdr:rowOff>52433</xdr:rowOff>
    </xdr:to>
    <xdr:sp macro="" textlink="">
      <xdr:nvSpPr>
        <xdr:cNvPr id="96" name="楕円 95">
          <a:extLst>
            <a:ext uri="{FF2B5EF4-FFF2-40B4-BE49-F238E27FC236}">
              <a16:creationId xmlns:a16="http://schemas.microsoft.com/office/drawing/2014/main" id="{327A09DD-2C6D-4176-A485-21E74A888DAB}"/>
            </a:ext>
          </a:extLst>
        </xdr:cNvPr>
        <xdr:cNvSpPr/>
      </xdr:nvSpPr>
      <xdr:spPr>
        <a:xfrm>
          <a:off x="1739900" y="9845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1633</xdr:rowOff>
    </xdr:from>
    <xdr:to>
      <xdr:col>15</xdr:col>
      <xdr:colOff>50800</xdr:colOff>
      <xdr:row>59</xdr:row>
      <xdr:rowOff>37556</xdr:rowOff>
    </xdr:to>
    <xdr:cxnSp macro="">
      <xdr:nvCxnSpPr>
        <xdr:cNvPr id="97" name="直線コネクタ 96">
          <a:extLst>
            <a:ext uri="{FF2B5EF4-FFF2-40B4-BE49-F238E27FC236}">
              <a16:creationId xmlns:a16="http://schemas.microsoft.com/office/drawing/2014/main" id="{52BB0E29-BB1F-4FE4-8E0B-D1E1E94979BF}"/>
            </a:ext>
          </a:extLst>
        </xdr:cNvPr>
        <xdr:cNvCxnSpPr/>
      </xdr:nvCxnSpPr>
      <xdr:spPr>
        <a:xfrm>
          <a:off x="1790700" y="9892393"/>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98" name="楕円 97">
          <a:extLst>
            <a:ext uri="{FF2B5EF4-FFF2-40B4-BE49-F238E27FC236}">
              <a16:creationId xmlns:a16="http://schemas.microsoft.com/office/drawing/2014/main" id="{993ED3DF-8F80-42F8-A2D9-0CDEC39CA4C1}"/>
            </a:ext>
          </a:extLst>
        </xdr:cNvPr>
        <xdr:cNvSpPr/>
      </xdr:nvSpPr>
      <xdr:spPr>
        <a:xfrm>
          <a:off x="965200" y="9809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59</xdr:row>
      <xdr:rowOff>1633</xdr:rowOff>
    </xdr:to>
    <xdr:cxnSp macro="">
      <xdr:nvCxnSpPr>
        <xdr:cNvPr id="99" name="直線コネクタ 98">
          <a:extLst>
            <a:ext uri="{FF2B5EF4-FFF2-40B4-BE49-F238E27FC236}">
              <a16:creationId xmlns:a16="http://schemas.microsoft.com/office/drawing/2014/main" id="{10EF9C2E-8455-4E9C-A7EB-992B7E8E75AF}"/>
            </a:ext>
          </a:extLst>
        </xdr:cNvPr>
        <xdr:cNvCxnSpPr/>
      </xdr:nvCxnSpPr>
      <xdr:spPr>
        <a:xfrm>
          <a:off x="1008380" y="9860280"/>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45193</xdr:rowOff>
    </xdr:from>
    <xdr:ext cx="405111" cy="259045"/>
    <xdr:sp macro="" textlink="">
      <xdr:nvSpPr>
        <xdr:cNvPr id="100" name="n_1aveValue【体育館・プール】&#10;有形固定資産減価償却率">
          <a:extLst>
            <a:ext uri="{FF2B5EF4-FFF2-40B4-BE49-F238E27FC236}">
              <a16:creationId xmlns:a16="http://schemas.microsoft.com/office/drawing/2014/main" id="{20361F56-CC04-4435-B5A4-A1FDC97F35BC}"/>
            </a:ext>
          </a:extLst>
        </xdr:cNvPr>
        <xdr:cNvSpPr txBox="1"/>
      </xdr:nvSpPr>
      <xdr:spPr>
        <a:xfrm>
          <a:off x="3170564" y="1043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101" name="n_2aveValue【体育館・プール】&#10;有形固定資産減価償却率">
          <a:extLst>
            <a:ext uri="{FF2B5EF4-FFF2-40B4-BE49-F238E27FC236}">
              <a16:creationId xmlns:a16="http://schemas.microsoft.com/office/drawing/2014/main" id="{03593FA7-A1CD-4E95-A9C5-52451C590F54}"/>
            </a:ext>
          </a:extLst>
        </xdr:cNvPr>
        <xdr:cNvSpPr txBox="1"/>
      </xdr:nvSpPr>
      <xdr:spPr>
        <a:xfrm>
          <a:off x="238570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102" name="n_3aveValue【体育館・プール】&#10;有形固定資産減価償却率">
          <a:extLst>
            <a:ext uri="{FF2B5EF4-FFF2-40B4-BE49-F238E27FC236}">
              <a16:creationId xmlns:a16="http://schemas.microsoft.com/office/drawing/2014/main" id="{FE8BAA0E-C8BA-42F8-B2E0-B79E1A2956A4}"/>
            </a:ext>
          </a:extLst>
        </xdr:cNvPr>
        <xdr:cNvSpPr txBox="1"/>
      </xdr:nvSpPr>
      <xdr:spPr>
        <a:xfrm>
          <a:off x="1611004" y="1040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77850</xdr:rowOff>
    </xdr:from>
    <xdr:ext cx="405111" cy="259045"/>
    <xdr:sp macro="" textlink="">
      <xdr:nvSpPr>
        <xdr:cNvPr id="103" name="n_4aveValue【体育館・プール】&#10;有形固定資産減価償却率">
          <a:extLst>
            <a:ext uri="{FF2B5EF4-FFF2-40B4-BE49-F238E27FC236}">
              <a16:creationId xmlns:a16="http://schemas.microsoft.com/office/drawing/2014/main" id="{DD8A8FEE-64CD-4E89-928C-4F9BB312772B}"/>
            </a:ext>
          </a:extLst>
        </xdr:cNvPr>
        <xdr:cNvSpPr txBox="1"/>
      </xdr:nvSpPr>
      <xdr:spPr>
        <a:xfrm>
          <a:off x="836304" y="1030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140805</xdr:rowOff>
    </xdr:from>
    <xdr:ext cx="405111" cy="259045"/>
    <xdr:sp macro="" textlink="">
      <xdr:nvSpPr>
        <xdr:cNvPr id="104" name="n_1mainValue【体育館・プール】&#10;有形固定資産減価償却率">
          <a:extLst>
            <a:ext uri="{FF2B5EF4-FFF2-40B4-BE49-F238E27FC236}">
              <a16:creationId xmlns:a16="http://schemas.microsoft.com/office/drawing/2014/main" id="{E4063838-BB50-49C8-AF69-FEF7E03AA3BC}"/>
            </a:ext>
          </a:extLst>
        </xdr:cNvPr>
        <xdr:cNvSpPr txBox="1"/>
      </xdr:nvSpPr>
      <xdr:spPr>
        <a:xfrm>
          <a:off x="3170564" y="969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104883</xdr:rowOff>
    </xdr:from>
    <xdr:ext cx="405111" cy="259045"/>
    <xdr:sp macro="" textlink="">
      <xdr:nvSpPr>
        <xdr:cNvPr id="105" name="n_2mainValue【体育館・プール】&#10;有形固定資産減価償却率">
          <a:extLst>
            <a:ext uri="{FF2B5EF4-FFF2-40B4-BE49-F238E27FC236}">
              <a16:creationId xmlns:a16="http://schemas.microsoft.com/office/drawing/2014/main" id="{45AB378D-D30B-4BEB-9763-118148332F2C}"/>
            </a:ext>
          </a:extLst>
        </xdr:cNvPr>
        <xdr:cNvSpPr txBox="1"/>
      </xdr:nvSpPr>
      <xdr:spPr>
        <a:xfrm>
          <a:off x="2385704" y="966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68960</xdr:rowOff>
    </xdr:from>
    <xdr:ext cx="405111" cy="259045"/>
    <xdr:sp macro="" textlink="">
      <xdr:nvSpPr>
        <xdr:cNvPr id="106" name="n_3mainValue【体育館・プール】&#10;有形固定資産減価償却率">
          <a:extLst>
            <a:ext uri="{FF2B5EF4-FFF2-40B4-BE49-F238E27FC236}">
              <a16:creationId xmlns:a16="http://schemas.microsoft.com/office/drawing/2014/main" id="{5247E8A4-06AD-4514-9367-406F313A0F10}"/>
            </a:ext>
          </a:extLst>
        </xdr:cNvPr>
        <xdr:cNvSpPr txBox="1"/>
      </xdr:nvSpPr>
      <xdr:spPr>
        <a:xfrm>
          <a:off x="161100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107" name="n_4mainValue【体育館・プール】&#10;有形固定資産減価償却率">
          <a:extLst>
            <a:ext uri="{FF2B5EF4-FFF2-40B4-BE49-F238E27FC236}">
              <a16:creationId xmlns:a16="http://schemas.microsoft.com/office/drawing/2014/main" id="{2A1E36B6-7248-4E52-AE23-6416284ECDB6}"/>
            </a:ext>
          </a:extLst>
        </xdr:cNvPr>
        <xdr:cNvSpPr txBox="1"/>
      </xdr:nvSpPr>
      <xdr:spPr>
        <a:xfrm>
          <a:off x="83630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672CEBC3-86C7-40E3-9D1C-3AE9265A76C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754F47A8-45A3-4196-9425-FA04387913A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73000A6-F2AD-438F-A6E5-BCF7E998DF0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0EF40F8-A9D0-471F-829C-D6854B742AA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FAD9576A-AF6C-4FD0-8646-54A862A89B8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1857257D-AD54-4771-B914-DBC3FAFEB2BC}"/>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A5645CE3-463B-4AFB-B09F-C9D4D96EB26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D5D05AE7-A571-4357-AE3E-AE94BDA7B0E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87E0DD81-474B-48F7-A014-DFCB2E27ECA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47D3209-4A41-4434-8DFE-2D04F9A8F14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51D3A982-94B6-45A5-9100-7B12596DA86B}"/>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B41E9C61-A29C-4737-803D-A9F0C9B08671}"/>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2DAAE6A7-812F-4522-91A0-FC876F0233F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41D4C7F-C32C-4D99-863A-80D850FDB113}"/>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E5E83D74-F906-4B56-9846-E025A73F7066}"/>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a:extLst>
            <a:ext uri="{FF2B5EF4-FFF2-40B4-BE49-F238E27FC236}">
              <a16:creationId xmlns:a16="http://schemas.microsoft.com/office/drawing/2014/main" id="{4AF54500-9C42-4ED9-A3BB-232D4FFB0AB7}"/>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64F1324D-E32A-4DAD-B841-D591BE8385F1}"/>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a:extLst>
            <a:ext uri="{FF2B5EF4-FFF2-40B4-BE49-F238E27FC236}">
              <a16:creationId xmlns:a16="http://schemas.microsoft.com/office/drawing/2014/main" id="{C6B25C42-E475-46C1-B099-E9D57060D9A7}"/>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13EBCA00-FB5F-4911-9AAB-295404AA47C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805E947A-AB19-4D3D-9A8B-27218A59BC51}"/>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AD9EDBA-DA2B-4A59-A91C-BCEA28820B5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9" name="直線コネクタ 128">
          <a:extLst>
            <a:ext uri="{FF2B5EF4-FFF2-40B4-BE49-F238E27FC236}">
              <a16:creationId xmlns:a16="http://schemas.microsoft.com/office/drawing/2014/main" id="{D80F9C5A-B218-4A01-8277-6FB21FD4015D}"/>
            </a:ext>
          </a:extLst>
        </xdr:cNvPr>
        <xdr:cNvCxnSpPr/>
      </xdr:nvCxnSpPr>
      <xdr:spPr>
        <a:xfrm flipV="1">
          <a:off x="9219565" y="9265463"/>
          <a:ext cx="0" cy="1447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30" name="【体育館・プール】&#10;一人当たり面積最小値テキスト">
          <a:extLst>
            <a:ext uri="{FF2B5EF4-FFF2-40B4-BE49-F238E27FC236}">
              <a16:creationId xmlns:a16="http://schemas.microsoft.com/office/drawing/2014/main" id="{CCE45D26-2966-4B7A-9C5E-AEE1B8D17D5C}"/>
            </a:ext>
          </a:extLst>
        </xdr:cNvPr>
        <xdr:cNvSpPr txBox="1"/>
      </xdr:nvSpPr>
      <xdr:spPr>
        <a:xfrm>
          <a:off x="9258300" y="1071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31" name="直線コネクタ 130">
          <a:extLst>
            <a:ext uri="{FF2B5EF4-FFF2-40B4-BE49-F238E27FC236}">
              <a16:creationId xmlns:a16="http://schemas.microsoft.com/office/drawing/2014/main" id="{B0B277B3-D47F-4969-9C31-EBBE653E537D}"/>
            </a:ext>
          </a:extLst>
        </xdr:cNvPr>
        <xdr:cNvCxnSpPr/>
      </xdr:nvCxnSpPr>
      <xdr:spPr>
        <a:xfrm>
          <a:off x="9154160" y="107126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32" name="【体育館・プール】&#10;一人当たり面積最大値テキスト">
          <a:extLst>
            <a:ext uri="{FF2B5EF4-FFF2-40B4-BE49-F238E27FC236}">
              <a16:creationId xmlns:a16="http://schemas.microsoft.com/office/drawing/2014/main" id="{F6F54BFD-5370-4398-931A-00DE82B7DC44}"/>
            </a:ext>
          </a:extLst>
        </xdr:cNvPr>
        <xdr:cNvSpPr txBox="1"/>
      </xdr:nvSpPr>
      <xdr:spPr>
        <a:xfrm>
          <a:off x="9258300" y="904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3" name="直線コネクタ 132">
          <a:extLst>
            <a:ext uri="{FF2B5EF4-FFF2-40B4-BE49-F238E27FC236}">
              <a16:creationId xmlns:a16="http://schemas.microsoft.com/office/drawing/2014/main" id="{CE4AC3BF-9823-4D53-A9E6-CF4F310F919E}"/>
            </a:ext>
          </a:extLst>
        </xdr:cNvPr>
        <xdr:cNvCxnSpPr/>
      </xdr:nvCxnSpPr>
      <xdr:spPr>
        <a:xfrm>
          <a:off x="9154160" y="9265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34" name="【体育館・プール】&#10;一人当たり面積平均値テキスト">
          <a:extLst>
            <a:ext uri="{FF2B5EF4-FFF2-40B4-BE49-F238E27FC236}">
              <a16:creationId xmlns:a16="http://schemas.microsoft.com/office/drawing/2014/main" id="{E70DA0FF-6352-4D64-BF18-35AF29A407F1}"/>
            </a:ext>
          </a:extLst>
        </xdr:cNvPr>
        <xdr:cNvSpPr txBox="1"/>
      </xdr:nvSpPr>
      <xdr:spPr>
        <a:xfrm>
          <a:off x="9258300" y="10238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5" name="フローチャート: 判断 134">
          <a:extLst>
            <a:ext uri="{FF2B5EF4-FFF2-40B4-BE49-F238E27FC236}">
              <a16:creationId xmlns:a16="http://schemas.microsoft.com/office/drawing/2014/main" id="{B51A2B36-F1E0-4E9B-ACA8-57F6F1262076}"/>
            </a:ext>
          </a:extLst>
        </xdr:cNvPr>
        <xdr:cNvSpPr/>
      </xdr:nvSpPr>
      <xdr:spPr>
        <a:xfrm>
          <a:off x="9192260" y="102598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6" name="フローチャート: 判断 135">
          <a:extLst>
            <a:ext uri="{FF2B5EF4-FFF2-40B4-BE49-F238E27FC236}">
              <a16:creationId xmlns:a16="http://schemas.microsoft.com/office/drawing/2014/main" id="{CD4913F2-68A2-4BFF-A6C6-27632D9ECF5F}"/>
            </a:ext>
          </a:extLst>
        </xdr:cNvPr>
        <xdr:cNvSpPr/>
      </xdr:nvSpPr>
      <xdr:spPr>
        <a:xfrm>
          <a:off x="8445500" y="10198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7" name="フローチャート: 判断 136">
          <a:extLst>
            <a:ext uri="{FF2B5EF4-FFF2-40B4-BE49-F238E27FC236}">
              <a16:creationId xmlns:a16="http://schemas.microsoft.com/office/drawing/2014/main" id="{2213298C-1494-4240-A335-3C4ECA869852}"/>
            </a:ext>
          </a:extLst>
        </xdr:cNvPr>
        <xdr:cNvSpPr/>
      </xdr:nvSpPr>
      <xdr:spPr>
        <a:xfrm>
          <a:off x="7670800" y="10315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8" name="フローチャート: 判断 137">
          <a:extLst>
            <a:ext uri="{FF2B5EF4-FFF2-40B4-BE49-F238E27FC236}">
              <a16:creationId xmlns:a16="http://schemas.microsoft.com/office/drawing/2014/main" id="{57F516E4-5B0B-4242-BD92-8C945B18A22D}"/>
            </a:ext>
          </a:extLst>
        </xdr:cNvPr>
        <xdr:cNvSpPr/>
      </xdr:nvSpPr>
      <xdr:spPr>
        <a:xfrm>
          <a:off x="68732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9" name="フローチャート: 判断 138">
          <a:extLst>
            <a:ext uri="{FF2B5EF4-FFF2-40B4-BE49-F238E27FC236}">
              <a16:creationId xmlns:a16="http://schemas.microsoft.com/office/drawing/2014/main" id="{4D9B227D-778A-4720-9E06-A7C1C683FC09}"/>
            </a:ext>
          </a:extLst>
        </xdr:cNvPr>
        <xdr:cNvSpPr/>
      </xdr:nvSpPr>
      <xdr:spPr>
        <a:xfrm>
          <a:off x="6098540" y="101923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3A8D7E10-E5C0-4808-9158-42BEE692043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3FBA4FD-2383-467C-9088-719EF1A8414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200BFB6F-631A-4BC6-8E0B-0A2254072F6A}"/>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9CE616BB-B4AA-46EC-960D-388D8CD2632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DB53389-F7F5-4818-AE5C-5A67BD8DEE36}"/>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117449</xdr:rowOff>
    </xdr:from>
    <xdr:to>
      <xdr:col>55</xdr:col>
      <xdr:colOff>50800</xdr:colOff>
      <xdr:row>56</xdr:row>
      <xdr:rowOff>47599</xdr:rowOff>
    </xdr:to>
    <xdr:sp macro="" textlink="">
      <xdr:nvSpPr>
        <xdr:cNvPr id="145" name="楕円 144">
          <a:extLst>
            <a:ext uri="{FF2B5EF4-FFF2-40B4-BE49-F238E27FC236}">
              <a16:creationId xmlns:a16="http://schemas.microsoft.com/office/drawing/2014/main" id="{B8BDB56C-5727-4BC0-B200-1CB3CA1F0162}"/>
            </a:ext>
          </a:extLst>
        </xdr:cNvPr>
        <xdr:cNvSpPr/>
      </xdr:nvSpPr>
      <xdr:spPr>
        <a:xfrm>
          <a:off x="9192260" y="93376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32376</xdr:rowOff>
    </xdr:from>
    <xdr:ext cx="469744" cy="259045"/>
    <xdr:sp macro="" textlink="">
      <xdr:nvSpPr>
        <xdr:cNvPr id="146" name="【体育館・プール】&#10;一人当たり面積該当値テキスト">
          <a:extLst>
            <a:ext uri="{FF2B5EF4-FFF2-40B4-BE49-F238E27FC236}">
              <a16:creationId xmlns:a16="http://schemas.microsoft.com/office/drawing/2014/main" id="{62682EB5-A5C1-4235-B7A6-839339B91655}"/>
            </a:ext>
          </a:extLst>
        </xdr:cNvPr>
        <xdr:cNvSpPr txBox="1"/>
      </xdr:nvSpPr>
      <xdr:spPr>
        <a:xfrm>
          <a:off x="9258300" y="925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122021</xdr:rowOff>
    </xdr:from>
    <xdr:to>
      <xdr:col>50</xdr:col>
      <xdr:colOff>165100</xdr:colOff>
      <xdr:row>56</xdr:row>
      <xdr:rowOff>52171</xdr:rowOff>
    </xdr:to>
    <xdr:sp macro="" textlink="">
      <xdr:nvSpPr>
        <xdr:cNvPr id="147" name="楕円 146">
          <a:extLst>
            <a:ext uri="{FF2B5EF4-FFF2-40B4-BE49-F238E27FC236}">
              <a16:creationId xmlns:a16="http://schemas.microsoft.com/office/drawing/2014/main" id="{304921FD-3931-4A5F-ADFB-304FBA1AC5CC}"/>
            </a:ext>
          </a:extLst>
        </xdr:cNvPr>
        <xdr:cNvSpPr/>
      </xdr:nvSpPr>
      <xdr:spPr>
        <a:xfrm>
          <a:off x="8445500" y="9342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168249</xdr:rowOff>
    </xdr:from>
    <xdr:to>
      <xdr:col>55</xdr:col>
      <xdr:colOff>0</xdr:colOff>
      <xdr:row>56</xdr:row>
      <xdr:rowOff>1371</xdr:rowOff>
    </xdr:to>
    <xdr:cxnSp macro="">
      <xdr:nvCxnSpPr>
        <xdr:cNvPr id="148" name="直線コネクタ 147">
          <a:extLst>
            <a:ext uri="{FF2B5EF4-FFF2-40B4-BE49-F238E27FC236}">
              <a16:creationId xmlns:a16="http://schemas.microsoft.com/office/drawing/2014/main" id="{2F813FB7-7CBC-4505-A0C0-8E65869E4405}"/>
            </a:ext>
          </a:extLst>
        </xdr:cNvPr>
        <xdr:cNvCxnSpPr/>
      </xdr:nvCxnSpPr>
      <xdr:spPr>
        <a:xfrm flipV="1">
          <a:off x="8496300" y="9388449"/>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76759</xdr:rowOff>
    </xdr:from>
    <xdr:to>
      <xdr:col>46</xdr:col>
      <xdr:colOff>38100</xdr:colOff>
      <xdr:row>56</xdr:row>
      <xdr:rowOff>6909</xdr:rowOff>
    </xdr:to>
    <xdr:sp macro="" textlink="">
      <xdr:nvSpPr>
        <xdr:cNvPr id="149" name="楕円 148">
          <a:extLst>
            <a:ext uri="{FF2B5EF4-FFF2-40B4-BE49-F238E27FC236}">
              <a16:creationId xmlns:a16="http://schemas.microsoft.com/office/drawing/2014/main" id="{3CB18384-5E5F-497E-9776-D2ACBA190D2D}"/>
            </a:ext>
          </a:extLst>
        </xdr:cNvPr>
        <xdr:cNvSpPr/>
      </xdr:nvSpPr>
      <xdr:spPr>
        <a:xfrm>
          <a:off x="7670800" y="92969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127559</xdr:rowOff>
    </xdr:from>
    <xdr:to>
      <xdr:col>50</xdr:col>
      <xdr:colOff>114300</xdr:colOff>
      <xdr:row>56</xdr:row>
      <xdr:rowOff>1371</xdr:rowOff>
    </xdr:to>
    <xdr:cxnSp macro="">
      <xdr:nvCxnSpPr>
        <xdr:cNvPr id="150" name="直線コネクタ 149">
          <a:extLst>
            <a:ext uri="{FF2B5EF4-FFF2-40B4-BE49-F238E27FC236}">
              <a16:creationId xmlns:a16="http://schemas.microsoft.com/office/drawing/2014/main" id="{1FFFD3CF-088E-4341-9410-3975106525CE}"/>
            </a:ext>
          </a:extLst>
        </xdr:cNvPr>
        <xdr:cNvCxnSpPr/>
      </xdr:nvCxnSpPr>
      <xdr:spPr>
        <a:xfrm>
          <a:off x="7713980" y="9347759"/>
          <a:ext cx="78232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96418</xdr:rowOff>
    </xdr:from>
    <xdr:to>
      <xdr:col>41</xdr:col>
      <xdr:colOff>101600</xdr:colOff>
      <xdr:row>56</xdr:row>
      <xdr:rowOff>26568</xdr:rowOff>
    </xdr:to>
    <xdr:sp macro="" textlink="">
      <xdr:nvSpPr>
        <xdr:cNvPr id="151" name="楕円 150">
          <a:extLst>
            <a:ext uri="{FF2B5EF4-FFF2-40B4-BE49-F238E27FC236}">
              <a16:creationId xmlns:a16="http://schemas.microsoft.com/office/drawing/2014/main" id="{EBD5CB6A-9910-4955-B2AE-391A4600D4FD}"/>
            </a:ext>
          </a:extLst>
        </xdr:cNvPr>
        <xdr:cNvSpPr/>
      </xdr:nvSpPr>
      <xdr:spPr>
        <a:xfrm>
          <a:off x="6873240" y="9316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127559</xdr:rowOff>
    </xdr:from>
    <xdr:to>
      <xdr:col>45</xdr:col>
      <xdr:colOff>177800</xdr:colOff>
      <xdr:row>55</xdr:row>
      <xdr:rowOff>147218</xdr:rowOff>
    </xdr:to>
    <xdr:cxnSp macro="">
      <xdr:nvCxnSpPr>
        <xdr:cNvPr id="152" name="直線コネクタ 151">
          <a:extLst>
            <a:ext uri="{FF2B5EF4-FFF2-40B4-BE49-F238E27FC236}">
              <a16:creationId xmlns:a16="http://schemas.microsoft.com/office/drawing/2014/main" id="{C85A2945-AF70-4A30-ACF8-7E23078038BE}"/>
            </a:ext>
          </a:extLst>
        </xdr:cNvPr>
        <xdr:cNvCxnSpPr/>
      </xdr:nvCxnSpPr>
      <xdr:spPr>
        <a:xfrm flipV="1">
          <a:off x="6924040" y="9347759"/>
          <a:ext cx="78994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119735</xdr:rowOff>
    </xdr:from>
    <xdr:to>
      <xdr:col>36</xdr:col>
      <xdr:colOff>165100</xdr:colOff>
      <xdr:row>56</xdr:row>
      <xdr:rowOff>49885</xdr:rowOff>
    </xdr:to>
    <xdr:sp macro="" textlink="">
      <xdr:nvSpPr>
        <xdr:cNvPr id="153" name="楕円 152">
          <a:extLst>
            <a:ext uri="{FF2B5EF4-FFF2-40B4-BE49-F238E27FC236}">
              <a16:creationId xmlns:a16="http://schemas.microsoft.com/office/drawing/2014/main" id="{5115C5AA-B02A-46D0-875B-85CF19651447}"/>
            </a:ext>
          </a:extLst>
        </xdr:cNvPr>
        <xdr:cNvSpPr/>
      </xdr:nvSpPr>
      <xdr:spPr>
        <a:xfrm>
          <a:off x="6098540" y="9339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147218</xdr:rowOff>
    </xdr:from>
    <xdr:to>
      <xdr:col>41</xdr:col>
      <xdr:colOff>50800</xdr:colOff>
      <xdr:row>55</xdr:row>
      <xdr:rowOff>170535</xdr:rowOff>
    </xdr:to>
    <xdr:cxnSp macro="">
      <xdr:nvCxnSpPr>
        <xdr:cNvPr id="154" name="直線コネクタ 153">
          <a:extLst>
            <a:ext uri="{FF2B5EF4-FFF2-40B4-BE49-F238E27FC236}">
              <a16:creationId xmlns:a16="http://schemas.microsoft.com/office/drawing/2014/main" id="{1B004C78-06A6-4620-8A0D-A9A7D90EBF42}"/>
            </a:ext>
          </a:extLst>
        </xdr:cNvPr>
        <xdr:cNvCxnSpPr/>
      </xdr:nvCxnSpPr>
      <xdr:spPr>
        <a:xfrm flipV="1">
          <a:off x="6149340" y="9367418"/>
          <a:ext cx="7747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61130</xdr:rowOff>
    </xdr:from>
    <xdr:ext cx="469744" cy="259045"/>
    <xdr:sp macro="" textlink="">
      <xdr:nvSpPr>
        <xdr:cNvPr id="155" name="n_1aveValue【体育館・プール】&#10;一人当たり面積">
          <a:extLst>
            <a:ext uri="{FF2B5EF4-FFF2-40B4-BE49-F238E27FC236}">
              <a16:creationId xmlns:a16="http://schemas.microsoft.com/office/drawing/2014/main" id="{709AA6B1-4285-49B9-A3B0-EFC2D761A172}"/>
            </a:ext>
          </a:extLst>
        </xdr:cNvPr>
        <xdr:cNvSpPr txBox="1"/>
      </xdr:nvSpPr>
      <xdr:spPr>
        <a:xfrm>
          <a:off x="8271587" y="1028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156" name="n_2aveValue【体育館・プール】&#10;一人当たり面積">
          <a:extLst>
            <a:ext uri="{FF2B5EF4-FFF2-40B4-BE49-F238E27FC236}">
              <a16:creationId xmlns:a16="http://schemas.microsoft.com/office/drawing/2014/main" id="{9835D397-B7C6-4D7C-B126-086204AF3982}"/>
            </a:ext>
          </a:extLst>
        </xdr:cNvPr>
        <xdr:cNvSpPr txBox="1"/>
      </xdr:nvSpPr>
      <xdr:spPr>
        <a:xfrm>
          <a:off x="7509587" y="104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157" name="n_3aveValue【体育館・プール】&#10;一人当たり面積">
          <a:extLst>
            <a:ext uri="{FF2B5EF4-FFF2-40B4-BE49-F238E27FC236}">
              <a16:creationId xmlns:a16="http://schemas.microsoft.com/office/drawing/2014/main" id="{8572CC8C-9A3A-4CA7-8D7D-CC4D6AE6C8B2}"/>
            </a:ext>
          </a:extLst>
        </xdr:cNvPr>
        <xdr:cNvSpPr txBox="1"/>
      </xdr:nvSpPr>
      <xdr:spPr>
        <a:xfrm>
          <a:off x="6712027" y="103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55186</xdr:rowOff>
    </xdr:from>
    <xdr:ext cx="469744" cy="259045"/>
    <xdr:sp macro="" textlink="">
      <xdr:nvSpPr>
        <xdr:cNvPr id="158" name="n_4aveValue【体育館・プール】&#10;一人当たり面積">
          <a:extLst>
            <a:ext uri="{FF2B5EF4-FFF2-40B4-BE49-F238E27FC236}">
              <a16:creationId xmlns:a16="http://schemas.microsoft.com/office/drawing/2014/main" id="{CFD94101-2A37-44AE-9BD0-897955946089}"/>
            </a:ext>
          </a:extLst>
        </xdr:cNvPr>
        <xdr:cNvSpPr txBox="1"/>
      </xdr:nvSpPr>
      <xdr:spPr>
        <a:xfrm>
          <a:off x="5937327" y="1028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68698</xdr:rowOff>
    </xdr:from>
    <xdr:ext cx="469744" cy="259045"/>
    <xdr:sp macro="" textlink="">
      <xdr:nvSpPr>
        <xdr:cNvPr id="159" name="n_1mainValue【体育館・プール】&#10;一人当たり面積">
          <a:extLst>
            <a:ext uri="{FF2B5EF4-FFF2-40B4-BE49-F238E27FC236}">
              <a16:creationId xmlns:a16="http://schemas.microsoft.com/office/drawing/2014/main" id="{78D365B0-8ADF-4395-8D0B-2A9BB9A43F84}"/>
            </a:ext>
          </a:extLst>
        </xdr:cNvPr>
        <xdr:cNvSpPr txBox="1"/>
      </xdr:nvSpPr>
      <xdr:spPr>
        <a:xfrm>
          <a:off x="8271587" y="91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23436</xdr:rowOff>
    </xdr:from>
    <xdr:ext cx="469744" cy="259045"/>
    <xdr:sp macro="" textlink="">
      <xdr:nvSpPr>
        <xdr:cNvPr id="160" name="n_2mainValue【体育館・プール】&#10;一人当たり面積">
          <a:extLst>
            <a:ext uri="{FF2B5EF4-FFF2-40B4-BE49-F238E27FC236}">
              <a16:creationId xmlns:a16="http://schemas.microsoft.com/office/drawing/2014/main" id="{BA97A4AD-F3A5-48C3-B5DC-019C854D572F}"/>
            </a:ext>
          </a:extLst>
        </xdr:cNvPr>
        <xdr:cNvSpPr txBox="1"/>
      </xdr:nvSpPr>
      <xdr:spPr>
        <a:xfrm>
          <a:off x="7509587" y="907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43095</xdr:rowOff>
    </xdr:from>
    <xdr:ext cx="469744" cy="259045"/>
    <xdr:sp macro="" textlink="">
      <xdr:nvSpPr>
        <xdr:cNvPr id="161" name="n_3mainValue【体育館・プール】&#10;一人当たり面積">
          <a:extLst>
            <a:ext uri="{FF2B5EF4-FFF2-40B4-BE49-F238E27FC236}">
              <a16:creationId xmlns:a16="http://schemas.microsoft.com/office/drawing/2014/main" id="{464A8503-9085-4D48-9C36-F96B09B57A58}"/>
            </a:ext>
          </a:extLst>
        </xdr:cNvPr>
        <xdr:cNvSpPr txBox="1"/>
      </xdr:nvSpPr>
      <xdr:spPr>
        <a:xfrm>
          <a:off x="6712027" y="90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66412</xdr:rowOff>
    </xdr:from>
    <xdr:ext cx="469744" cy="259045"/>
    <xdr:sp macro="" textlink="">
      <xdr:nvSpPr>
        <xdr:cNvPr id="162" name="n_4mainValue【体育館・プール】&#10;一人当たり面積">
          <a:extLst>
            <a:ext uri="{FF2B5EF4-FFF2-40B4-BE49-F238E27FC236}">
              <a16:creationId xmlns:a16="http://schemas.microsoft.com/office/drawing/2014/main" id="{CE90FC99-6834-4B2C-B547-1A1DCA6A880F}"/>
            </a:ext>
          </a:extLst>
        </xdr:cNvPr>
        <xdr:cNvSpPr txBox="1"/>
      </xdr:nvSpPr>
      <xdr:spPr>
        <a:xfrm>
          <a:off x="5937327" y="91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4348872B-E465-4432-9A69-240CA7D8F41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5485DD4E-2607-4A12-B8B0-214D87580D7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C95F305B-59C6-4262-A92F-08E322EB9B9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184ECE0D-F5B3-46E6-BCBB-3685DCA4E21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C08F49A8-5555-429D-AB5A-577A16D6DF3E}"/>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EED8127D-9F52-4059-9D23-BED0F2BF17F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6D6592E-747A-4209-9D3A-E66133BE7C1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32ADA118-B23D-4A5D-AA3C-15C39B2CD3CE}"/>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22427781-2112-416C-87EA-A5E869681E7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50A2ECC4-549F-4C44-BB03-DBED29FB63D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F1444F90-E38D-4AC6-A928-A6814692CF4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A6795AF9-B9CA-4DE1-A751-3F4CD04E51A3}"/>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2F3ED939-724C-42DC-9275-1100299B79FF}"/>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A940F313-F98F-4A97-B4E4-9C307C702D45}"/>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9607BF61-CAD5-4517-AE59-06AED86E60FD}"/>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161C7BF2-3CA7-4240-B322-BBCFCE1716F1}"/>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41404B37-4C41-4BF5-AE14-23A6A3BA5E3A}"/>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7F8C1C82-A96C-491A-A1BE-6234459DF88C}"/>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E7047A71-C1E8-440B-9AFD-CC65C2C990AE}"/>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FE830062-818C-4586-AD18-A38B81FCB4A7}"/>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C9A30008-FD1F-4C62-945F-CFF0C8516D7F}"/>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E0828AA0-BCCE-4426-92B1-E46E0AD1BA33}"/>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3827F7D1-07E4-42B4-BDCB-41C249369F79}"/>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72186AB9-130A-4F8E-9D92-637CC4F9C9C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877858C2-7822-411E-8F3F-1049ACDEF575}"/>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12C8B84-2323-416D-8F2B-8C4F9E58B7A1}"/>
            </a:ext>
          </a:extLst>
        </xdr:cNvPr>
        <xdr:cNvCxnSpPr/>
      </xdr:nvCxnSpPr>
      <xdr:spPr>
        <a:xfrm flipV="1">
          <a:off x="4086225" y="13059048"/>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BD6117F0-A55F-4A0A-B258-CA2F752784C2}"/>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3FFA450D-1CEC-4682-B52C-D99399DAD82D}"/>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C3E19C2B-255A-4864-BC68-FAC286DB748D}"/>
            </a:ext>
          </a:extLst>
        </xdr:cNvPr>
        <xdr:cNvSpPr txBox="1"/>
      </xdr:nvSpPr>
      <xdr:spPr>
        <a:xfrm>
          <a:off x="4124960" y="12838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92" name="直線コネクタ 191">
          <a:extLst>
            <a:ext uri="{FF2B5EF4-FFF2-40B4-BE49-F238E27FC236}">
              <a16:creationId xmlns:a16="http://schemas.microsoft.com/office/drawing/2014/main" id="{8BCBFF50-CB75-4C9F-8568-E2178C6B4E20}"/>
            </a:ext>
          </a:extLst>
        </xdr:cNvPr>
        <xdr:cNvCxnSpPr/>
      </xdr:nvCxnSpPr>
      <xdr:spPr>
        <a:xfrm>
          <a:off x="4020820" y="13059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990A0887-75C8-4A0C-8AE5-D5242E603E81}"/>
            </a:ext>
          </a:extLst>
        </xdr:cNvPr>
        <xdr:cNvSpPr txBox="1"/>
      </xdr:nvSpPr>
      <xdr:spPr>
        <a:xfrm>
          <a:off x="4124960" y="137562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94" name="フローチャート: 判断 193">
          <a:extLst>
            <a:ext uri="{FF2B5EF4-FFF2-40B4-BE49-F238E27FC236}">
              <a16:creationId xmlns:a16="http://schemas.microsoft.com/office/drawing/2014/main" id="{14DC278A-9FF3-4904-9912-6AF29FE5E157}"/>
            </a:ext>
          </a:extLst>
        </xdr:cNvPr>
        <xdr:cNvSpPr/>
      </xdr:nvSpPr>
      <xdr:spPr>
        <a:xfrm>
          <a:off x="4036060" y="137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95" name="フローチャート: 判断 194">
          <a:extLst>
            <a:ext uri="{FF2B5EF4-FFF2-40B4-BE49-F238E27FC236}">
              <a16:creationId xmlns:a16="http://schemas.microsoft.com/office/drawing/2014/main" id="{B4BCD4E3-5B67-42FD-B2DE-DF0087C6E638}"/>
            </a:ext>
          </a:extLst>
        </xdr:cNvPr>
        <xdr:cNvSpPr/>
      </xdr:nvSpPr>
      <xdr:spPr>
        <a:xfrm>
          <a:off x="3312160" y="137392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6" name="フローチャート: 判断 195">
          <a:extLst>
            <a:ext uri="{FF2B5EF4-FFF2-40B4-BE49-F238E27FC236}">
              <a16:creationId xmlns:a16="http://schemas.microsoft.com/office/drawing/2014/main" id="{E25F94C3-51AF-44AF-9593-0D26719E2916}"/>
            </a:ext>
          </a:extLst>
        </xdr:cNvPr>
        <xdr:cNvSpPr/>
      </xdr:nvSpPr>
      <xdr:spPr>
        <a:xfrm>
          <a:off x="251460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7" name="フローチャート: 判断 196">
          <a:extLst>
            <a:ext uri="{FF2B5EF4-FFF2-40B4-BE49-F238E27FC236}">
              <a16:creationId xmlns:a16="http://schemas.microsoft.com/office/drawing/2014/main" id="{47EC3001-6912-4CB9-A3DC-8D54544D36C4}"/>
            </a:ext>
          </a:extLst>
        </xdr:cNvPr>
        <xdr:cNvSpPr/>
      </xdr:nvSpPr>
      <xdr:spPr>
        <a:xfrm>
          <a:off x="1739900" y="1374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8" name="フローチャート: 判断 197">
          <a:extLst>
            <a:ext uri="{FF2B5EF4-FFF2-40B4-BE49-F238E27FC236}">
              <a16:creationId xmlns:a16="http://schemas.microsoft.com/office/drawing/2014/main" id="{5345E445-16CA-4B3B-B9B2-E17079FFB33D}"/>
            </a:ext>
          </a:extLst>
        </xdr:cNvPr>
        <xdr:cNvSpPr/>
      </xdr:nvSpPr>
      <xdr:spPr>
        <a:xfrm>
          <a:off x="965200" y="13647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19B9E470-E0C4-49B3-B60B-CE2C3251128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5A5EBEF7-6DBD-40A8-A64D-0B6E6C5BECE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A3FC7F9-4BF4-4558-8B21-5B13FD8C5FB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A696947D-6390-43C1-AB57-416E4038960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F649C146-FB81-43C8-84B9-243917F808A8}"/>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93436</xdr:rowOff>
    </xdr:from>
    <xdr:to>
      <xdr:col>24</xdr:col>
      <xdr:colOff>114300</xdr:colOff>
      <xdr:row>79</xdr:row>
      <xdr:rowOff>23586</xdr:rowOff>
    </xdr:to>
    <xdr:sp macro="" textlink="">
      <xdr:nvSpPr>
        <xdr:cNvPr id="204" name="楕円 203">
          <a:extLst>
            <a:ext uri="{FF2B5EF4-FFF2-40B4-BE49-F238E27FC236}">
              <a16:creationId xmlns:a16="http://schemas.microsoft.com/office/drawing/2014/main" id="{CE110147-7077-45AB-802B-65136A0C6486}"/>
            </a:ext>
          </a:extLst>
        </xdr:cNvPr>
        <xdr:cNvSpPr/>
      </xdr:nvSpPr>
      <xdr:spPr>
        <a:xfrm>
          <a:off x="4036060" y="13169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116313</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B18DF779-4D01-4201-9C96-53BE2E953F02}"/>
            </a:ext>
          </a:extLst>
        </xdr:cNvPr>
        <xdr:cNvSpPr txBox="1"/>
      </xdr:nvSpPr>
      <xdr:spPr>
        <a:xfrm>
          <a:off x="4124960" y="1302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xdr:rowOff>
    </xdr:from>
    <xdr:to>
      <xdr:col>20</xdr:col>
      <xdr:colOff>38100</xdr:colOff>
      <xdr:row>78</xdr:row>
      <xdr:rowOff>101963</xdr:rowOff>
    </xdr:to>
    <xdr:sp macro="" textlink="">
      <xdr:nvSpPr>
        <xdr:cNvPr id="206" name="楕円 205">
          <a:extLst>
            <a:ext uri="{FF2B5EF4-FFF2-40B4-BE49-F238E27FC236}">
              <a16:creationId xmlns:a16="http://schemas.microsoft.com/office/drawing/2014/main" id="{F7737B6F-DC2D-41F4-B47A-D18EE1AC3571}"/>
            </a:ext>
          </a:extLst>
        </xdr:cNvPr>
        <xdr:cNvSpPr/>
      </xdr:nvSpPr>
      <xdr:spPr>
        <a:xfrm>
          <a:off x="3312160" y="130762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51163</xdr:rowOff>
    </xdr:from>
    <xdr:to>
      <xdr:col>24</xdr:col>
      <xdr:colOff>63500</xdr:colOff>
      <xdr:row>78</xdr:row>
      <xdr:rowOff>144236</xdr:rowOff>
    </xdr:to>
    <xdr:cxnSp macro="">
      <xdr:nvCxnSpPr>
        <xdr:cNvPr id="207" name="直線コネクタ 206">
          <a:extLst>
            <a:ext uri="{FF2B5EF4-FFF2-40B4-BE49-F238E27FC236}">
              <a16:creationId xmlns:a16="http://schemas.microsoft.com/office/drawing/2014/main" id="{44661A76-9665-4BAB-91B7-833965477EE6}"/>
            </a:ext>
          </a:extLst>
        </xdr:cNvPr>
        <xdr:cNvCxnSpPr/>
      </xdr:nvCxnSpPr>
      <xdr:spPr>
        <a:xfrm>
          <a:off x="3355340" y="13127083"/>
          <a:ext cx="73152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135889</xdr:rowOff>
    </xdr:from>
    <xdr:to>
      <xdr:col>15</xdr:col>
      <xdr:colOff>101600</xdr:colOff>
      <xdr:row>78</xdr:row>
      <xdr:rowOff>66039</xdr:rowOff>
    </xdr:to>
    <xdr:sp macro="" textlink="">
      <xdr:nvSpPr>
        <xdr:cNvPr id="208" name="楕円 207">
          <a:extLst>
            <a:ext uri="{FF2B5EF4-FFF2-40B4-BE49-F238E27FC236}">
              <a16:creationId xmlns:a16="http://schemas.microsoft.com/office/drawing/2014/main" id="{6638DD89-8B50-45F9-AC60-BE5E9D491178}"/>
            </a:ext>
          </a:extLst>
        </xdr:cNvPr>
        <xdr:cNvSpPr/>
      </xdr:nvSpPr>
      <xdr:spPr>
        <a:xfrm>
          <a:off x="2514600" y="13044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15239</xdr:rowOff>
    </xdr:from>
    <xdr:to>
      <xdr:col>19</xdr:col>
      <xdr:colOff>177800</xdr:colOff>
      <xdr:row>78</xdr:row>
      <xdr:rowOff>51163</xdr:rowOff>
    </xdr:to>
    <xdr:cxnSp macro="">
      <xdr:nvCxnSpPr>
        <xdr:cNvPr id="209" name="直線コネクタ 208">
          <a:extLst>
            <a:ext uri="{FF2B5EF4-FFF2-40B4-BE49-F238E27FC236}">
              <a16:creationId xmlns:a16="http://schemas.microsoft.com/office/drawing/2014/main" id="{4808981E-A8CD-4FB8-8772-549B516BECA9}"/>
            </a:ext>
          </a:extLst>
        </xdr:cNvPr>
        <xdr:cNvCxnSpPr/>
      </xdr:nvCxnSpPr>
      <xdr:spPr>
        <a:xfrm>
          <a:off x="2565400" y="13091159"/>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99968</xdr:rowOff>
    </xdr:from>
    <xdr:to>
      <xdr:col>10</xdr:col>
      <xdr:colOff>165100</xdr:colOff>
      <xdr:row>78</xdr:row>
      <xdr:rowOff>30118</xdr:rowOff>
    </xdr:to>
    <xdr:sp macro="" textlink="">
      <xdr:nvSpPr>
        <xdr:cNvPr id="210" name="楕円 209">
          <a:extLst>
            <a:ext uri="{FF2B5EF4-FFF2-40B4-BE49-F238E27FC236}">
              <a16:creationId xmlns:a16="http://schemas.microsoft.com/office/drawing/2014/main" id="{D31CF6B0-E323-411B-8E57-AF0FA98DED39}"/>
            </a:ext>
          </a:extLst>
        </xdr:cNvPr>
        <xdr:cNvSpPr/>
      </xdr:nvSpPr>
      <xdr:spPr>
        <a:xfrm>
          <a:off x="1739900" y="13008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150768</xdr:rowOff>
    </xdr:from>
    <xdr:to>
      <xdr:col>15</xdr:col>
      <xdr:colOff>50800</xdr:colOff>
      <xdr:row>78</xdr:row>
      <xdr:rowOff>15239</xdr:rowOff>
    </xdr:to>
    <xdr:cxnSp macro="">
      <xdr:nvCxnSpPr>
        <xdr:cNvPr id="211" name="直線コネクタ 210">
          <a:extLst>
            <a:ext uri="{FF2B5EF4-FFF2-40B4-BE49-F238E27FC236}">
              <a16:creationId xmlns:a16="http://schemas.microsoft.com/office/drawing/2014/main" id="{A11FCF36-86B5-4071-A987-CCE90BE37129}"/>
            </a:ext>
          </a:extLst>
        </xdr:cNvPr>
        <xdr:cNvCxnSpPr/>
      </xdr:nvCxnSpPr>
      <xdr:spPr>
        <a:xfrm>
          <a:off x="1790700" y="13059048"/>
          <a:ext cx="774700" cy="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64044</xdr:rowOff>
    </xdr:from>
    <xdr:to>
      <xdr:col>6</xdr:col>
      <xdr:colOff>38100</xdr:colOff>
      <xdr:row>77</xdr:row>
      <xdr:rowOff>165644</xdr:rowOff>
    </xdr:to>
    <xdr:sp macro="" textlink="">
      <xdr:nvSpPr>
        <xdr:cNvPr id="212" name="楕円 211">
          <a:extLst>
            <a:ext uri="{FF2B5EF4-FFF2-40B4-BE49-F238E27FC236}">
              <a16:creationId xmlns:a16="http://schemas.microsoft.com/office/drawing/2014/main" id="{50E5B26C-502B-4011-B9E8-7985F5BF9057}"/>
            </a:ext>
          </a:extLst>
        </xdr:cNvPr>
        <xdr:cNvSpPr/>
      </xdr:nvSpPr>
      <xdr:spPr>
        <a:xfrm>
          <a:off x="965200" y="129723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114844</xdr:rowOff>
    </xdr:from>
    <xdr:to>
      <xdr:col>10</xdr:col>
      <xdr:colOff>114300</xdr:colOff>
      <xdr:row>77</xdr:row>
      <xdr:rowOff>150768</xdr:rowOff>
    </xdr:to>
    <xdr:cxnSp macro="">
      <xdr:nvCxnSpPr>
        <xdr:cNvPr id="213" name="直線コネクタ 212">
          <a:extLst>
            <a:ext uri="{FF2B5EF4-FFF2-40B4-BE49-F238E27FC236}">
              <a16:creationId xmlns:a16="http://schemas.microsoft.com/office/drawing/2014/main" id="{D5DAB345-B61D-4E0E-9D9A-0F4034F21526}"/>
            </a:ext>
          </a:extLst>
        </xdr:cNvPr>
        <xdr:cNvCxnSpPr/>
      </xdr:nvCxnSpPr>
      <xdr:spPr>
        <a:xfrm>
          <a:off x="1008380" y="13023124"/>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14" name="n_1aveValue【福祉施設】&#10;有形固定資産減価償却率">
          <a:extLst>
            <a:ext uri="{FF2B5EF4-FFF2-40B4-BE49-F238E27FC236}">
              <a16:creationId xmlns:a16="http://schemas.microsoft.com/office/drawing/2014/main" id="{185109DA-D7E6-4AAC-B3A5-9A6CC3F7B386}"/>
            </a:ext>
          </a:extLst>
        </xdr:cNvPr>
        <xdr:cNvSpPr txBox="1"/>
      </xdr:nvSpPr>
      <xdr:spPr>
        <a:xfrm>
          <a:off x="3170564" y="1382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66964</xdr:rowOff>
    </xdr:from>
    <xdr:ext cx="405111" cy="259045"/>
    <xdr:sp macro="" textlink="">
      <xdr:nvSpPr>
        <xdr:cNvPr id="215" name="n_2aveValue【福祉施設】&#10;有形固定資産減価償却率">
          <a:extLst>
            <a:ext uri="{FF2B5EF4-FFF2-40B4-BE49-F238E27FC236}">
              <a16:creationId xmlns:a16="http://schemas.microsoft.com/office/drawing/2014/main" id="{54952C46-087F-4A36-9384-C87EA1ED120B}"/>
            </a:ext>
          </a:extLst>
        </xdr:cNvPr>
        <xdr:cNvSpPr txBox="1"/>
      </xdr:nvSpPr>
      <xdr:spPr>
        <a:xfrm>
          <a:off x="2385704" y="1381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94722</xdr:rowOff>
    </xdr:from>
    <xdr:ext cx="405111" cy="259045"/>
    <xdr:sp macro="" textlink="">
      <xdr:nvSpPr>
        <xdr:cNvPr id="216" name="n_3aveValue【福祉施設】&#10;有形固定資産減価償却率">
          <a:extLst>
            <a:ext uri="{FF2B5EF4-FFF2-40B4-BE49-F238E27FC236}">
              <a16:creationId xmlns:a16="http://schemas.microsoft.com/office/drawing/2014/main" id="{32A93708-3DED-470C-AD34-DDD4753DEBB5}"/>
            </a:ext>
          </a:extLst>
        </xdr:cNvPr>
        <xdr:cNvSpPr txBox="1"/>
      </xdr:nvSpPr>
      <xdr:spPr>
        <a:xfrm>
          <a:off x="1611004" y="1384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161670</xdr:rowOff>
    </xdr:from>
    <xdr:ext cx="405111" cy="259045"/>
    <xdr:sp macro="" textlink="">
      <xdr:nvSpPr>
        <xdr:cNvPr id="217" name="n_4aveValue【福祉施設】&#10;有形固定資産減価償却率">
          <a:extLst>
            <a:ext uri="{FF2B5EF4-FFF2-40B4-BE49-F238E27FC236}">
              <a16:creationId xmlns:a16="http://schemas.microsoft.com/office/drawing/2014/main" id="{72387B1E-870E-4D82-88D4-11FD0836E413}"/>
            </a:ext>
          </a:extLst>
        </xdr:cNvPr>
        <xdr:cNvSpPr txBox="1"/>
      </xdr:nvSpPr>
      <xdr:spPr>
        <a:xfrm>
          <a:off x="836304" y="13740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118490</xdr:rowOff>
    </xdr:from>
    <xdr:ext cx="340478" cy="259045"/>
    <xdr:sp macro="" textlink="">
      <xdr:nvSpPr>
        <xdr:cNvPr id="218" name="n_1mainValue【福祉施設】&#10;有形固定資産減価償却率">
          <a:extLst>
            <a:ext uri="{FF2B5EF4-FFF2-40B4-BE49-F238E27FC236}">
              <a16:creationId xmlns:a16="http://schemas.microsoft.com/office/drawing/2014/main" id="{7B1C98B8-715D-417C-BCCF-54B7928969F6}"/>
            </a:ext>
          </a:extLst>
        </xdr:cNvPr>
        <xdr:cNvSpPr txBox="1"/>
      </xdr:nvSpPr>
      <xdr:spPr>
        <a:xfrm>
          <a:off x="3187641" y="12859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82566</xdr:rowOff>
    </xdr:from>
    <xdr:ext cx="340478" cy="259045"/>
    <xdr:sp macro="" textlink="">
      <xdr:nvSpPr>
        <xdr:cNvPr id="219" name="n_2mainValue【福祉施設】&#10;有形固定資産減価償却率">
          <a:extLst>
            <a:ext uri="{FF2B5EF4-FFF2-40B4-BE49-F238E27FC236}">
              <a16:creationId xmlns:a16="http://schemas.microsoft.com/office/drawing/2014/main" id="{B1701031-D98D-4257-B186-0B1881EE9E37}"/>
            </a:ext>
          </a:extLst>
        </xdr:cNvPr>
        <xdr:cNvSpPr txBox="1"/>
      </xdr:nvSpPr>
      <xdr:spPr>
        <a:xfrm>
          <a:off x="2418021" y="128232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46645</xdr:rowOff>
    </xdr:from>
    <xdr:ext cx="340478" cy="259045"/>
    <xdr:sp macro="" textlink="">
      <xdr:nvSpPr>
        <xdr:cNvPr id="220" name="n_3mainValue【福祉施設】&#10;有形固定資産減価償却率">
          <a:extLst>
            <a:ext uri="{FF2B5EF4-FFF2-40B4-BE49-F238E27FC236}">
              <a16:creationId xmlns:a16="http://schemas.microsoft.com/office/drawing/2014/main" id="{A40E4D90-BCEE-4BD1-B69B-86AC901D5C04}"/>
            </a:ext>
          </a:extLst>
        </xdr:cNvPr>
        <xdr:cNvSpPr txBox="1"/>
      </xdr:nvSpPr>
      <xdr:spPr>
        <a:xfrm>
          <a:off x="1643321" y="12787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10721</xdr:rowOff>
    </xdr:from>
    <xdr:ext cx="340478" cy="259045"/>
    <xdr:sp macro="" textlink="">
      <xdr:nvSpPr>
        <xdr:cNvPr id="221" name="n_4mainValue【福祉施設】&#10;有形固定資産減価償却率">
          <a:extLst>
            <a:ext uri="{FF2B5EF4-FFF2-40B4-BE49-F238E27FC236}">
              <a16:creationId xmlns:a16="http://schemas.microsoft.com/office/drawing/2014/main" id="{43B20B70-1B4E-4115-B0A4-4CE995966384}"/>
            </a:ext>
          </a:extLst>
        </xdr:cNvPr>
        <xdr:cNvSpPr txBox="1"/>
      </xdr:nvSpPr>
      <xdr:spPr>
        <a:xfrm>
          <a:off x="845761" y="12751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DADD19AF-6A86-48B0-B597-B666F01E571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B15DC1B7-746D-4E67-945E-56EE45602C5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CE756113-9F9E-487C-B992-78F0AFB5150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59B9DA7A-BEC5-4339-B535-64978854D81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E97C4693-A9C4-446C-BE44-562E46F9AC8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2333BD68-0156-458F-9969-7142DBA8883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70D216B5-2620-483C-AB54-A74CEABD721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679989A7-ECEF-46EE-8C8A-AE9C6B76943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78BB3718-1B88-43F3-988B-9E3315078C8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BA58BB58-E7C9-4F1E-BC5C-A02A29289B3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19A33494-F152-41AE-B6AE-3E11D95F2C21}"/>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86468109-78C3-4FC0-8664-A225C551119E}"/>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C2C5C650-E910-4F37-B1F5-EF7C2707BB47}"/>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5F101A56-0AB8-42AC-953F-3D162070A5D5}"/>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AC14A40B-09A5-4375-AFB5-BFD5661A3E61}"/>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3AD53A55-0E7B-4F38-B65A-E08ADF177B1F}"/>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9D9CCC83-FC98-4863-B8CC-5D3F81D58864}"/>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F2080961-0C47-4E10-BC49-09BE69761EDC}"/>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9071F68F-7C0A-41E8-B286-C204BE53E584}"/>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A51D86C6-432D-4D51-AA4F-158A747012D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FB6B5C01-BAB5-4105-9D7C-B5F6C111E95A}"/>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43" name="直線コネクタ 242">
          <a:extLst>
            <a:ext uri="{FF2B5EF4-FFF2-40B4-BE49-F238E27FC236}">
              <a16:creationId xmlns:a16="http://schemas.microsoft.com/office/drawing/2014/main" id="{D724D2D2-BE0A-4915-93CC-C72B9DF6C38B}"/>
            </a:ext>
          </a:extLst>
        </xdr:cNvPr>
        <xdr:cNvCxnSpPr/>
      </xdr:nvCxnSpPr>
      <xdr:spPr>
        <a:xfrm flipV="1">
          <a:off x="9219565" y="13131394"/>
          <a:ext cx="0" cy="130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44" name="【福祉施設】&#10;一人当たり面積最小値テキスト">
          <a:extLst>
            <a:ext uri="{FF2B5EF4-FFF2-40B4-BE49-F238E27FC236}">
              <a16:creationId xmlns:a16="http://schemas.microsoft.com/office/drawing/2014/main" id="{0ABF678F-4B92-4DF4-829A-7956959E348A}"/>
            </a:ext>
          </a:extLst>
        </xdr:cNvPr>
        <xdr:cNvSpPr txBox="1"/>
      </xdr:nvSpPr>
      <xdr:spPr>
        <a:xfrm>
          <a:off x="9258300" y="1444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45" name="直線コネクタ 244">
          <a:extLst>
            <a:ext uri="{FF2B5EF4-FFF2-40B4-BE49-F238E27FC236}">
              <a16:creationId xmlns:a16="http://schemas.microsoft.com/office/drawing/2014/main" id="{4D0BD787-830C-4E54-875C-DAAD4D83847B}"/>
            </a:ext>
          </a:extLst>
        </xdr:cNvPr>
        <xdr:cNvCxnSpPr/>
      </xdr:nvCxnSpPr>
      <xdr:spPr>
        <a:xfrm>
          <a:off x="9154160" y="14437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46" name="【福祉施設】&#10;一人当たり面積最大値テキスト">
          <a:extLst>
            <a:ext uri="{FF2B5EF4-FFF2-40B4-BE49-F238E27FC236}">
              <a16:creationId xmlns:a16="http://schemas.microsoft.com/office/drawing/2014/main" id="{C7568037-1BE1-4DEF-9881-8AF4C4F21965}"/>
            </a:ext>
          </a:extLst>
        </xdr:cNvPr>
        <xdr:cNvSpPr txBox="1"/>
      </xdr:nvSpPr>
      <xdr:spPr>
        <a:xfrm>
          <a:off x="9258300" y="129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47" name="直線コネクタ 246">
          <a:extLst>
            <a:ext uri="{FF2B5EF4-FFF2-40B4-BE49-F238E27FC236}">
              <a16:creationId xmlns:a16="http://schemas.microsoft.com/office/drawing/2014/main" id="{88B3BB99-F854-4A5E-A9A1-CB1EC0994383}"/>
            </a:ext>
          </a:extLst>
        </xdr:cNvPr>
        <xdr:cNvCxnSpPr/>
      </xdr:nvCxnSpPr>
      <xdr:spPr>
        <a:xfrm>
          <a:off x="9154160" y="131313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107002</xdr:rowOff>
    </xdr:from>
    <xdr:ext cx="469744" cy="259045"/>
    <xdr:sp macro="" textlink="">
      <xdr:nvSpPr>
        <xdr:cNvPr id="248" name="【福祉施設】&#10;一人当たり面積平均値テキスト">
          <a:extLst>
            <a:ext uri="{FF2B5EF4-FFF2-40B4-BE49-F238E27FC236}">
              <a16:creationId xmlns:a16="http://schemas.microsoft.com/office/drawing/2014/main" id="{6075E45A-8FD5-41D8-A72A-5CC57F75573B}"/>
            </a:ext>
          </a:extLst>
        </xdr:cNvPr>
        <xdr:cNvSpPr txBox="1"/>
      </xdr:nvSpPr>
      <xdr:spPr>
        <a:xfrm>
          <a:off x="9258300" y="14188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9" name="フローチャート: 判断 248">
          <a:extLst>
            <a:ext uri="{FF2B5EF4-FFF2-40B4-BE49-F238E27FC236}">
              <a16:creationId xmlns:a16="http://schemas.microsoft.com/office/drawing/2014/main" id="{BA8B837A-DE79-47B9-9822-5D840E3AC6EB}"/>
            </a:ext>
          </a:extLst>
        </xdr:cNvPr>
        <xdr:cNvSpPr/>
      </xdr:nvSpPr>
      <xdr:spPr>
        <a:xfrm>
          <a:off x="9192260" y="14210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50" name="フローチャート: 判断 249">
          <a:extLst>
            <a:ext uri="{FF2B5EF4-FFF2-40B4-BE49-F238E27FC236}">
              <a16:creationId xmlns:a16="http://schemas.microsoft.com/office/drawing/2014/main" id="{BBF21C88-C4F4-4494-A23D-E4C202ADE6D3}"/>
            </a:ext>
          </a:extLst>
        </xdr:cNvPr>
        <xdr:cNvSpPr/>
      </xdr:nvSpPr>
      <xdr:spPr>
        <a:xfrm>
          <a:off x="8445500" y="1421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51" name="フローチャート: 判断 250">
          <a:extLst>
            <a:ext uri="{FF2B5EF4-FFF2-40B4-BE49-F238E27FC236}">
              <a16:creationId xmlns:a16="http://schemas.microsoft.com/office/drawing/2014/main" id="{EC66A653-0B4A-46BE-B5D2-471C5233623D}"/>
            </a:ext>
          </a:extLst>
        </xdr:cNvPr>
        <xdr:cNvSpPr/>
      </xdr:nvSpPr>
      <xdr:spPr>
        <a:xfrm>
          <a:off x="7670800" y="14249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52" name="フローチャート: 判断 251">
          <a:extLst>
            <a:ext uri="{FF2B5EF4-FFF2-40B4-BE49-F238E27FC236}">
              <a16:creationId xmlns:a16="http://schemas.microsoft.com/office/drawing/2014/main" id="{9EEB28F3-5158-41C8-BF1B-898FF88BE123}"/>
            </a:ext>
          </a:extLst>
        </xdr:cNvPr>
        <xdr:cNvSpPr/>
      </xdr:nvSpPr>
      <xdr:spPr>
        <a:xfrm>
          <a:off x="6873240" y="14243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53" name="フローチャート: 判断 252">
          <a:extLst>
            <a:ext uri="{FF2B5EF4-FFF2-40B4-BE49-F238E27FC236}">
              <a16:creationId xmlns:a16="http://schemas.microsoft.com/office/drawing/2014/main" id="{948DC5FC-6070-4B5E-802C-06758A14B586}"/>
            </a:ext>
          </a:extLst>
        </xdr:cNvPr>
        <xdr:cNvSpPr/>
      </xdr:nvSpPr>
      <xdr:spPr>
        <a:xfrm>
          <a:off x="6098540" y="14173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C6D1969-33CD-4C45-AAF6-78D52658DC5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59DE315-D4F3-4468-BF60-BBB4F52DE52B}"/>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50F08DBE-43B5-48BF-883D-508947A4E91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8920DA1-8622-406E-AC16-70A73A1102E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4372484A-DEAF-4912-A98E-AE230F596EB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19762</xdr:rowOff>
    </xdr:from>
    <xdr:to>
      <xdr:col>55</xdr:col>
      <xdr:colOff>50800</xdr:colOff>
      <xdr:row>84</xdr:row>
      <xdr:rowOff>121362</xdr:rowOff>
    </xdr:to>
    <xdr:sp macro="" textlink="">
      <xdr:nvSpPr>
        <xdr:cNvPr id="259" name="楕円 258">
          <a:extLst>
            <a:ext uri="{FF2B5EF4-FFF2-40B4-BE49-F238E27FC236}">
              <a16:creationId xmlns:a16="http://schemas.microsoft.com/office/drawing/2014/main" id="{57BEE488-CE9F-4D15-A496-EA653F8A95F3}"/>
            </a:ext>
          </a:extLst>
        </xdr:cNvPr>
        <xdr:cNvSpPr/>
      </xdr:nvSpPr>
      <xdr:spPr>
        <a:xfrm>
          <a:off x="9192260" y="141015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42639</xdr:rowOff>
    </xdr:from>
    <xdr:ext cx="469744" cy="259045"/>
    <xdr:sp macro="" textlink="">
      <xdr:nvSpPr>
        <xdr:cNvPr id="260" name="【福祉施設】&#10;一人当たり面積該当値テキスト">
          <a:extLst>
            <a:ext uri="{FF2B5EF4-FFF2-40B4-BE49-F238E27FC236}">
              <a16:creationId xmlns:a16="http://schemas.microsoft.com/office/drawing/2014/main" id="{1560F72C-FF40-4089-B730-0C810F0B8375}"/>
            </a:ext>
          </a:extLst>
        </xdr:cNvPr>
        <xdr:cNvSpPr txBox="1"/>
      </xdr:nvSpPr>
      <xdr:spPr>
        <a:xfrm>
          <a:off x="9258300" y="1395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20676</xdr:rowOff>
    </xdr:from>
    <xdr:to>
      <xdr:col>50</xdr:col>
      <xdr:colOff>165100</xdr:colOff>
      <xdr:row>84</xdr:row>
      <xdr:rowOff>122276</xdr:rowOff>
    </xdr:to>
    <xdr:sp macro="" textlink="">
      <xdr:nvSpPr>
        <xdr:cNvPr id="261" name="楕円 260">
          <a:extLst>
            <a:ext uri="{FF2B5EF4-FFF2-40B4-BE49-F238E27FC236}">
              <a16:creationId xmlns:a16="http://schemas.microsoft.com/office/drawing/2014/main" id="{AD50F89E-02CB-411F-8F03-9E3C86905B8C}"/>
            </a:ext>
          </a:extLst>
        </xdr:cNvPr>
        <xdr:cNvSpPr/>
      </xdr:nvSpPr>
      <xdr:spPr>
        <a:xfrm>
          <a:off x="8445500" y="141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70562</xdr:rowOff>
    </xdr:from>
    <xdr:to>
      <xdr:col>55</xdr:col>
      <xdr:colOff>0</xdr:colOff>
      <xdr:row>84</xdr:row>
      <xdr:rowOff>71476</xdr:rowOff>
    </xdr:to>
    <xdr:cxnSp macro="">
      <xdr:nvCxnSpPr>
        <xdr:cNvPr id="262" name="直線コネクタ 261">
          <a:extLst>
            <a:ext uri="{FF2B5EF4-FFF2-40B4-BE49-F238E27FC236}">
              <a16:creationId xmlns:a16="http://schemas.microsoft.com/office/drawing/2014/main" id="{FFFE1F49-DD1E-4BAA-9D07-4BF09C9BCA59}"/>
            </a:ext>
          </a:extLst>
        </xdr:cNvPr>
        <xdr:cNvCxnSpPr/>
      </xdr:nvCxnSpPr>
      <xdr:spPr>
        <a:xfrm flipV="1">
          <a:off x="8496300" y="14152322"/>
          <a:ext cx="7239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10389</xdr:rowOff>
    </xdr:from>
    <xdr:to>
      <xdr:col>46</xdr:col>
      <xdr:colOff>38100</xdr:colOff>
      <xdr:row>84</xdr:row>
      <xdr:rowOff>111989</xdr:rowOff>
    </xdr:to>
    <xdr:sp macro="" textlink="">
      <xdr:nvSpPr>
        <xdr:cNvPr id="263" name="楕円 262">
          <a:extLst>
            <a:ext uri="{FF2B5EF4-FFF2-40B4-BE49-F238E27FC236}">
              <a16:creationId xmlns:a16="http://schemas.microsoft.com/office/drawing/2014/main" id="{6E510624-D15C-4247-BA26-C815C371B982}"/>
            </a:ext>
          </a:extLst>
        </xdr:cNvPr>
        <xdr:cNvSpPr/>
      </xdr:nvSpPr>
      <xdr:spPr>
        <a:xfrm>
          <a:off x="7670800" y="140921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61189</xdr:rowOff>
    </xdr:from>
    <xdr:to>
      <xdr:col>50</xdr:col>
      <xdr:colOff>114300</xdr:colOff>
      <xdr:row>84</xdr:row>
      <xdr:rowOff>71476</xdr:rowOff>
    </xdr:to>
    <xdr:cxnSp macro="">
      <xdr:nvCxnSpPr>
        <xdr:cNvPr id="264" name="直線コネクタ 263">
          <a:extLst>
            <a:ext uri="{FF2B5EF4-FFF2-40B4-BE49-F238E27FC236}">
              <a16:creationId xmlns:a16="http://schemas.microsoft.com/office/drawing/2014/main" id="{4F28E3C7-BEA5-4D7B-98CA-93D9F2012F9E}"/>
            </a:ext>
          </a:extLst>
        </xdr:cNvPr>
        <xdr:cNvCxnSpPr/>
      </xdr:nvCxnSpPr>
      <xdr:spPr>
        <a:xfrm>
          <a:off x="7713980" y="14142949"/>
          <a:ext cx="78232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159893</xdr:rowOff>
    </xdr:from>
    <xdr:to>
      <xdr:col>41</xdr:col>
      <xdr:colOff>101600</xdr:colOff>
      <xdr:row>84</xdr:row>
      <xdr:rowOff>90043</xdr:rowOff>
    </xdr:to>
    <xdr:sp macro="" textlink="">
      <xdr:nvSpPr>
        <xdr:cNvPr id="265" name="楕円 264">
          <a:extLst>
            <a:ext uri="{FF2B5EF4-FFF2-40B4-BE49-F238E27FC236}">
              <a16:creationId xmlns:a16="http://schemas.microsoft.com/office/drawing/2014/main" id="{ABB21717-31F5-4BF2-875F-B24BD2C7E3D1}"/>
            </a:ext>
          </a:extLst>
        </xdr:cNvPr>
        <xdr:cNvSpPr/>
      </xdr:nvSpPr>
      <xdr:spPr>
        <a:xfrm>
          <a:off x="6873240" y="14074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39243</xdr:rowOff>
    </xdr:from>
    <xdr:to>
      <xdr:col>45</xdr:col>
      <xdr:colOff>177800</xdr:colOff>
      <xdr:row>84</xdr:row>
      <xdr:rowOff>61189</xdr:rowOff>
    </xdr:to>
    <xdr:cxnSp macro="">
      <xdr:nvCxnSpPr>
        <xdr:cNvPr id="266" name="直線コネクタ 265">
          <a:extLst>
            <a:ext uri="{FF2B5EF4-FFF2-40B4-BE49-F238E27FC236}">
              <a16:creationId xmlns:a16="http://schemas.microsoft.com/office/drawing/2014/main" id="{78ED991E-BBC9-43E7-91E5-4D8CA87C7D00}"/>
            </a:ext>
          </a:extLst>
        </xdr:cNvPr>
        <xdr:cNvCxnSpPr/>
      </xdr:nvCxnSpPr>
      <xdr:spPr>
        <a:xfrm>
          <a:off x="6924040" y="14121003"/>
          <a:ext cx="78994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20219</xdr:rowOff>
    </xdr:from>
    <xdr:to>
      <xdr:col>36</xdr:col>
      <xdr:colOff>165100</xdr:colOff>
      <xdr:row>84</xdr:row>
      <xdr:rowOff>121819</xdr:rowOff>
    </xdr:to>
    <xdr:sp macro="" textlink="">
      <xdr:nvSpPr>
        <xdr:cNvPr id="267" name="楕円 266">
          <a:extLst>
            <a:ext uri="{FF2B5EF4-FFF2-40B4-BE49-F238E27FC236}">
              <a16:creationId xmlns:a16="http://schemas.microsoft.com/office/drawing/2014/main" id="{B880EDCC-C779-4D0D-B5F1-D79463CDE900}"/>
            </a:ext>
          </a:extLst>
        </xdr:cNvPr>
        <xdr:cNvSpPr/>
      </xdr:nvSpPr>
      <xdr:spPr>
        <a:xfrm>
          <a:off x="6098540" y="141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39243</xdr:rowOff>
    </xdr:from>
    <xdr:to>
      <xdr:col>41</xdr:col>
      <xdr:colOff>50800</xdr:colOff>
      <xdr:row>84</xdr:row>
      <xdr:rowOff>71019</xdr:rowOff>
    </xdr:to>
    <xdr:cxnSp macro="">
      <xdr:nvCxnSpPr>
        <xdr:cNvPr id="268" name="直線コネクタ 267">
          <a:extLst>
            <a:ext uri="{FF2B5EF4-FFF2-40B4-BE49-F238E27FC236}">
              <a16:creationId xmlns:a16="http://schemas.microsoft.com/office/drawing/2014/main" id="{6CC9D75D-D7EA-4534-BAF3-A5C666D90F4D}"/>
            </a:ext>
          </a:extLst>
        </xdr:cNvPr>
        <xdr:cNvCxnSpPr/>
      </xdr:nvCxnSpPr>
      <xdr:spPr>
        <a:xfrm flipV="1">
          <a:off x="6149340" y="14121003"/>
          <a:ext cx="7747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52367</xdr:rowOff>
    </xdr:from>
    <xdr:ext cx="469744" cy="259045"/>
    <xdr:sp macro="" textlink="">
      <xdr:nvSpPr>
        <xdr:cNvPr id="269" name="n_1aveValue【福祉施設】&#10;一人当たり面積">
          <a:extLst>
            <a:ext uri="{FF2B5EF4-FFF2-40B4-BE49-F238E27FC236}">
              <a16:creationId xmlns:a16="http://schemas.microsoft.com/office/drawing/2014/main" id="{EA1896E0-0842-4C57-8EC3-096CDD5C08F8}"/>
            </a:ext>
          </a:extLst>
        </xdr:cNvPr>
        <xdr:cNvSpPr txBox="1"/>
      </xdr:nvSpPr>
      <xdr:spPr>
        <a:xfrm>
          <a:off x="8271587" y="1430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88943</xdr:rowOff>
    </xdr:from>
    <xdr:ext cx="469744" cy="259045"/>
    <xdr:sp macro="" textlink="">
      <xdr:nvSpPr>
        <xdr:cNvPr id="270" name="n_2aveValue【福祉施設】&#10;一人当たり面積">
          <a:extLst>
            <a:ext uri="{FF2B5EF4-FFF2-40B4-BE49-F238E27FC236}">
              <a16:creationId xmlns:a16="http://schemas.microsoft.com/office/drawing/2014/main" id="{D0A280B3-946E-4B23-97BB-FCFF7762A446}"/>
            </a:ext>
          </a:extLst>
        </xdr:cNvPr>
        <xdr:cNvSpPr txBox="1"/>
      </xdr:nvSpPr>
      <xdr:spPr>
        <a:xfrm>
          <a:off x="7509587" y="1433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82542</xdr:rowOff>
    </xdr:from>
    <xdr:ext cx="469744" cy="259045"/>
    <xdr:sp macro="" textlink="">
      <xdr:nvSpPr>
        <xdr:cNvPr id="271" name="n_3aveValue【福祉施設】&#10;一人当たり面積">
          <a:extLst>
            <a:ext uri="{FF2B5EF4-FFF2-40B4-BE49-F238E27FC236}">
              <a16:creationId xmlns:a16="http://schemas.microsoft.com/office/drawing/2014/main" id="{1130EB78-CD0C-4216-9D05-4CCA286782CF}"/>
            </a:ext>
          </a:extLst>
        </xdr:cNvPr>
        <xdr:cNvSpPr txBox="1"/>
      </xdr:nvSpPr>
      <xdr:spPr>
        <a:xfrm>
          <a:off x="6712027" y="143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12819</xdr:rowOff>
    </xdr:from>
    <xdr:ext cx="469744" cy="259045"/>
    <xdr:sp macro="" textlink="">
      <xdr:nvSpPr>
        <xdr:cNvPr id="272" name="n_4aveValue【福祉施設】&#10;一人当たり面積">
          <a:extLst>
            <a:ext uri="{FF2B5EF4-FFF2-40B4-BE49-F238E27FC236}">
              <a16:creationId xmlns:a16="http://schemas.microsoft.com/office/drawing/2014/main" id="{FD7FC9B1-A88B-4E28-BF94-F197573590CE}"/>
            </a:ext>
          </a:extLst>
        </xdr:cNvPr>
        <xdr:cNvSpPr txBox="1"/>
      </xdr:nvSpPr>
      <xdr:spPr>
        <a:xfrm>
          <a:off x="5937327" y="142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138803</xdr:rowOff>
    </xdr:from>
    <xdr:ext cx="469744" cy="259045"/>
    <xdr:sp macro="" textlink="">
      <xdr:nvSpPr>
        <xdr:cNvPr id="273" name="n_1mainValue【福祉施設】&#10;一人当たり面積">
          <a:extLst>
            <a:ext uri="{FF2B5EF4-FFF2-40B4-BE49-F238E27FC236}">
              <a16:creationId xmlns:a16="http://schemas.microsoft.com/office/drawing/2014/main" id="{A4A3A683-6A1C-44F0-90AB-0E74CE410F5C}"/>
            </a:ext>
          </a:extLst>
        </xdr:cNvPr>
        <xdr:cNvSpPr txBox="1"/>
      </xdr:nvSpPr>
      <xdr:spPr>
        <a:xfrm>
          <a:off x="8271587" y="1388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128516</xdr:rowOff>
    </xdr:from>
    <xdr:ext cx="469744" cy="259045"/>
    <xdr:sp macro="" textlink="">
      <xdr:nvSpPr>
        <xdr:cNvPr id="274" name="n_2mainValue【福祉施設】&#10;一人当たり面積">
          <a:extLst>
            <a:ext uri="{FF2B5EF4-FFF2-40B4-BE49-F238E27FC236}">
              <a16:creationId xmlns:a16="http://schemas.microsoft.com/office/drawing/2014/main" id="{F6FAFE9E-469F-41BC-9E50-1B203F6C1DD9}"/>
            </a:ext>
          </a:extLst>
        </xdr:cNvPr>
        <xdr:cNvSpPr txBox="1"/>
      </xdr:nvSpPr>
      <xdr:spPr>
        <a:xfrm>
          <a:off x="7509587" y="1387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106570</xdr:rowOff>
    </xdr:from>
    <xdr:ext cx="469744" cy="259045"/>
    <xdr:sp macro="" textlink="">
      <xdr:nvSpPr>
        <xdr:cNvPr id="275" name="n_3mainValue【福祉施設】&#10;一人当たり面積">
          <a:extLst>
            <a:ext uri="{FF2B5EF4-FFF2-40B4-BE49-F238E27FC236}">
              <a16:creationId xmlns:a16="http://schemas.microsoft.com/office/drawing/2014/main" id="{09637DDA-5AF4-4DA0-9B34-8C4D2A331BDC}"/>
            </a:ext>
          </a:extLst>
        </xdr:cNvPr>
        <xdr:cNvSpPr txBox="1"/>
      </xdr:nvSpPr>
      <xdr:spPr>
        <a:xfrm>
          <a:off x="6712027" y="138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138346</xdr:rowOff>
    </xdr:from>
    <xdr:ext cx="469744" cy="259045"/>
    <xdr:sp macro="" textlink="">
      <xdr:nvSpPr>
        <xdr:cNvPr id="276" name="n_4mainValue【福祉施設】&#10;一人当たり面積">
          <a:extLst>
            <a:ext uri="{FF2B5EF4-FFF2-40B4-BE49-F238E27FC236}">
              <a16:creationId xmlns:a16="http://schemas.microsoft.com/office/drawing/2014/main" id="{EBC7D67D-090B-4ADC-A4D4-4E10C3C4E8DE}"/>
            </a:ext>
          </a:extLst>
        </xdr:cNvPr>
        <xdr:cNvSpPr txBox="1"/>
      </xdr:nvSpPr>
      <xdr:spPr>
        <a:xfrm>
          <a:off x="5937327" y="1388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F7EC6B80-CCFA-4AE0-9133-AE9069A89FDB}"/>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C95F818F-8AA4-435D-934A-D499521573E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3D61CD35-8611-4644-B58F-B0F902EDE9E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D8CD8D02-9AB3-42CF-9AF6-6DE08A17110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50E57C97-8235-4916-9E19-26FA514C17F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79FEADA6-E2B9-4D42-953B-59AD5EB9C7A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67BED020-962D-44C5-8209-4B31FCBC222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C0C7CA5D-FF96-48ED-88BC-99C9509E4383}"/>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DE7C20D6-650A-46D4-822A-FC1D2C3374ED}"/>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A4C21C8F-95BB-482E-8D55-F54B2592068D}"/>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3F02B21A-39E1-45FA-BC82-EAD2FD0FAD68}"/>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F9A5026E-A043-4580-B655-291A26BF52F2}"/>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0A52A3E0-80B5-44D4-BA25-931F72D72BBF}"/>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0427A43F-22BA-4781-BEEB-108674223277}"/>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75367C00-4187-42E3-9688-48D038F2AB18}"/>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082604D3-753D-4E16-93C9-233F8CEBB641}"/>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F27806CA-5EAA-4247-AABC-EA3F9A79FA7B}"/>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4AD283B8-D24D-4552-B0D8-9196067AFEA3}"/>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7BCC80D9-E4C1-44F8-959B-A19C7D7F9B8A}"/>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B0238008-3209-4804-B7ED-FF060F357E5E}"/>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350746A5-2DF4-4333-A77D-D238964B240E}"/>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38903CD9-AF79-4A4A-AC01-C32867D32129}"/>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071F6231-4F2D-4368-9D87-3F0BE15DABC9}"/>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2755C88A-29A9-4B5A-86E2-4FD00901AE9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A52BD34A-B78D-4FF4-B1D8-BD731A495D8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302" name="直線コネクタ 301">
          <a:extLst>
            <a:ext uri="{FF2B5EF4-FFF2-40B4-BE49-F238E27FC236}">
              <a16:creationId xmlns:a16="http://schemas.microsoft.com/office/drawing/2014/main" id="{6BA93C62-C927-405E-9F16-D641899CA0CC}"/>
            </a:ext>
          </a:extLst>
        </xdr:cNvPr>
        <xdr:cNvCxnSpPr/>
      </xdr:nvCxnSpPr>
      <xdr:spPr>
        <a:xfrm flipV="1">
          <a:off x="4086225" y="16905514"/>
          <a:ext cx="0" cy="1233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966808A1-0572-4FBC-820A-8DD1C76C123C}"/>
            </a:ext>
          </a:extLst>
        </xdr:cNvPr>
        <xdr:cNvSpPr txBox="1"/>
      </xdr:nvSpPr>
      <xdr:spPr>
        <a:xfrm>
          <a:off x="4124960" y="1814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304" name="直線コネクタ 303">
          <a:extLst>
            <a:ext uri="{FF2B5EF4-FFF2-40B4-BE49-F238E27FC236}">
              <a16:creationId xmlns:a16="http://schemas.microsoft.com/office/drawing/2014/main" id="{9E575322-EBEA-4A6F-A410-F0AD8B144E33}"/>
            </a:ext>
          </a:extLst>
        </xdr:cNvPr>
        <xdr:cNvCxnSpPr/>
      </xdr:nvCxnSpPr>
      <xdr:spPr>
        <a:xfrm>
          <a:off x="4020820" y="18138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B0C8098-8675-493B-9A0D-C4B327707647}"/>
            </a:ext>
          </a:extLst>
        </xdr:cNvPr>
        <xdr:cNvSpPr txBox="1"/>
      </xdr:nvSpPr>
      <xdr:spPr>
        <a:xfrm>
          <a:off x="4124960" y="16684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06" name="直線コネクタ 305">
          <a:extLst>
            <a:ext uri="{FF2B5EF4-FFF2-40B4-BE49-F238E27FC236}">
              <a16:creationId xmlns:a16="http://schemas.microsoft.com/office/drawing/2014/main" id="{F70A95F1-9DFB-44A5-8EE3-3B53E1720948}"/>
            </a:ext>
          </a:extLst>
        </xdr:cNvPr>
        <xdr:cNvCxnSpPr/>
      </xdr:nvCxnSpPr>
      <xdr:spPr>
        <a:xfrm>
          <a:off x="4020820" y="169055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4C06B257-E5CA-41F4-A1E7-2E90207A51CA}"/>
            </a:ext>
          </a:extLst>
        </xdr:cNvPr>
        <xdr:cNvSpPr txBox="1"/>
      </xdr:nvSpPr>
      <xdr:spPr>
        <a:xfrm>
          <a:off x="4124960" y="1777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08" name="フローチャート: 判断 307">
          <a:extLst>
            <a:ext uri="{FF2B5EF4-FFF2-40B4-BE49-F238E27FC236}">
              <a16:creationId xmlns:a16="http://schemas.microsoft.com/office/drawing/2014/main" id="{601FF7C8-AADC-4EFE-8A9E-D83F5F1411DA}"/>
            </a:ext>
          </a:extLst>
        </xdr:cNvPr>
        <xdr:cNvSpPr/>
      </xdr:nvSpPr>
      <xdr:spPr>
        <a:xfrm>
          <a:off x="403606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309" name="フローチャート: 判断 308">
          <a:extLst>
            <a:ext uri="{FF2B5EF4-FFF2-40B4-BE49-F238E27FC236}">
              <a16:creationId xmlns:a16="http://schemas.microsoft.com/office/drawing/2014/main" id="{565A5F93-F9D6-4CD0-A88C-459A833EA87B}"/>
            </a:ext>
          </a:extLst>
        </xdr:cNvPr>
        <xdr:cNvSpPr/>
      </xdr:nvSpPr>
      <xdr:spPr>
        <a:xfrm>
          <a:off x="3312160" y="177712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0" name="フローチャート: 判断 309">
          <a:extLst>
            <a:ext uri="{FF2B5EF4-FFF2-40B4-BE49-F238E27FC236}">
              <a16:creationId xmlns:a16="http://schemas.microsoft.com/office/drawing/2014/main" id="{6A8EF155-C25F-4635-B14D-D32A7449DDA0}"/>
            </a:ext>
          </a:extLst>
        </xdr:cNvPr>
        <xdr:cNvSpPr/>
      </xdr:nvSpPr>
      <xdr:spPr>
        <a:xfrm>
          <a:off x="25146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311" name="フローチャート: 判断 310">
          <a:extLst>
            <a:ext uri="{FF2B5EF4-FFF2-40B4-BE49-F238E27FC236}">
              <a16:creationId xmlns:a16="http://schemas.microsoft.com/office/drawing/2014/main" id="{20C242C6-063F-4356-BDDD-B0995F35B8F3}"/>
            </a:ext>
          </a:extLst>
        </xdr:cNvPr>
        <xdr:cNvSpPr/>
      </xdr:nvSpPr>
      <xdr:spPr>
        <a:xfrm>
          <a:off x="173990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312" name="フローチャート: 判断 311">
          <a:extLst>
            <a:ext uri="{FF2B5EF4-FFF2-40B4-BE49-F238E27FC236}">
              <a16:creationId xmlns:a16="http://schemas.microsoft.com/office/drawing/2014/main" id="{6F265263-E013-41EB-AB57-7601F93A0C19}"/>
            </a:ext>
          </a:extLst>
        </xdr:cNvPr>
        <xdr:cNvSpPr/>
      </xdr:nvSpPr>
      <xdr:spPr>
        <a:xfrm>
          <a:off x="965200" y="17227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D8D03472-2A9F-4E79-9DD1-4204405C2E13}"/>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75C5C7F6-2CA7-43B6-9A1C-CE5E11F896B9}"/>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19EC90BF-4BA2-476F-9C86-41D274685CF1}"/>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F933C324-021E-4E27-B89B-ADC072ACC537}"/>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3DB53D0A-4C60-4266-AC10-98198431F2CB}"/>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18" name="楕円 317">
          <a:extLst>
            <a:ext uri="{FF2B5EF4-FFF2-40B4-BE49-F238E27FC236}">
              <a16:creationId xmlns:a16="http://schemas.microsoft.com/office/drawing/2014/main" id="{0DFB7EF1-98EA-41A1-B0DC-DF4D8788CE7F}"/>
            </a:ext>
          </a:extLst>
        </xdr:cNvPr>
        <xdr:cNvSpPr/>
      </xdr:nvSpPr>
      <xdr:spPr>
        <a:xfrm>
          <a:off x="4036060" y="17434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18885</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3C0F3F49-97D1-4049-9EF4-84D3165CC30E}"/>
            </a:ext>
          </a:extLst>
        </xdr:cNvPr>
        <xdr:cNvSpPr txBox="1"/>
      </xdr:nvSpPr>
      <xdr:spPr>
        <a:xfrm>
          <a:off x="4124960" y="172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128270</xdr:rowOff>
    </xdr:from>
    <xdr:to>
      <xdr:col>20</xdr:col>
      <xdr:colOff>38100</xdr:colOff>
      <xdr:row>104</xdr:row>
      <xdr:rowOff>58420</xdr:rowOff>
    </xdr:to>
    <xdr:sp macro="" textlink="">
      <xdr:nvSpPr>
        <xdr:cNvPr id="320" name="楕円 319">
          <a:extLst>
            <a:ext uri="{FF2B5EF4-FFF2-40B4-BE49-F238E27FC236}">
              <a16:creationId xmlns:a16="http://schemas.microsoft.com/office/drawing/2014/main" id="{E6FA5F8A-6A64-43CB-B8CA-3B6A2BB856C9}"/>
            </a:ext>
          </a:extLst>
        </xdr:cNvPr>
        <xdr:cNvSpPr/>
      </xdr:nvSpPr>
      <xdr:spPr>
        <a:xfrm>
          <a:off x="3312160" y="17395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46808</xdr:rowOff>
    </xdr:to>
    <xdr:cxnSp macro="">
      <xdr:nvCxnSpPr>
        <xdr:cNvPr id="321" name="直線コネクタ 320">
          <a:extLst>
            <a:ext uri="{FF2B5EF4-FFF2-40B4-BE49-F238E27FC236}">
              <a16:creationId xmlns:a16="http://schemas.microsoft.com/office/drawing/2014/main" id="{51227F63-347C-4C19-AB47-E11868E4F6B3}"/>
            </a:ext>
          </a:extLst>
        </xdr:cNvPr>
        <xdr:cNvCxnSpPr/>
      </xdr:nvCxnSpPr>
      <xdr:spPr>
        <a:xfrm>
          <a:off x="3355340" y="17442180"/>
          <a:ext cx="7315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138068</xdr:rowOff>
    </xdr:from>
    <xdr:to>
      <xdr:col>15</xdr:col>
      <xdr:colOff>101600</xdr:colOff>
      <xdr:row>104</xdr:row>
      <xdr:rowOff>68218</xdr:rowOff>
    </xdr:to>
    <xdr:sp macro="" textlink="">
      <xdr:nvSpPr>
        <xdr:cNvPr id="322" name="楕円 321">
          <a:extLst>
            <a:ext uri="{FF2B5EF4-FFF2-40B4-BE49-F238E27FC236}">
              <a16:creationId xmlns:a16="http://schemas.microsoft.com/office/drawing/2014/main" id="{636BEE02-79E7-4397-9B06-BBA653566C30}"/>
            </a:ext>
          </a:extLst>
        </xdr:cNvPr>
        <xdr:cNvSpPr/>
      </xdr:nvSpPr>
      <xdr:spPr>
        <a:xfrm>
          <a:off x="2514600" y="17404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17418</xdr:rowOff>
    </xdr:to>
    <xdr:cxnSp macro="">
      <xdr:nvCxnSpPr>
        <xdr:cNvPr id="323" name="直線コネクタ 322">
          <a:extLst>
            <a:ext uri="{FF2B5EF4-FFF2-40B4-BE49-F238E27FC236}">
              <a16:creationId xmlns:a16="http://schemas.microsoft.com/office/drawing/2014/main" id="{992717AE-87A5-40A7-801F-D3A15BE11FF6}"/>
            </a:ext>
          </a:extLst>
        </xdr:cNvPr>
        <xdr:cNvCxnSpPr/>
      </xdr:nvCxnSpPr>
      <xdr:spPr>
        <a:xfrm flipV="1">
          <a:off x="2565400" y="17442180"/>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103777</xdr:rowOff>
    </xdr:from>
    <xdr:to>
      <xdr:col>10</xdr:col>
      <xdr:colOff>165100</xdr:colOff>
      <xdr:row>104</xdr:row>
      <xdr:rowOff>33927</xdr:rowOff>
    </xdr:to>
    <xdr:sp macro="" textlink="">
      <xdr:nvSpPr>
        <xdr:cNvPr id="324" name="楕円 323">
          <a:extLst>
            <a:ext uri="{FF2B5EF4-FFF2-40B4-BE49-F238E27FC236}">
              <a16:creationId xmlns:a16="http://schemas.microsoft.com/office/drawing/2014/main" id="{82FF8320-A1D8-4D5F-87F0-43206870F3DF}"/>
            </a:ext>
          </a:extLst>
        </xdr:cNvPr>
        <xdr:cNvSpPr/>
      </xdr:nvSpPr>
      <xdr:spPr>
        <a:xfrm>
          <a:off x="1739900" y="17370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154577</xdr:rowOff>
    </xdr:from>
    <xdr:to>
      <xdr:col>15</xdr:col>
      <xdr:colOff>50800</xdr:colOff>
      <xdr:row>104</xdr:row>
      <xdr:rowOff>17418</xdr:rowOff>
    </xdr:to>
    <xdr:cxnSp macro="">
      <xdr:nvCxnSpPr>
        <xdr:cNvPr id="325" name="直線コネクタ 324">
          <a:extLst>
            <a:ext uri="{FF2B5EF4-FFF2-40B4-BE49-F238E27FC236}">
              <a16:creationId xmlns:a16="http://schemas.microsoft.com/office/drawing/2014/main" id="{3155467C-06B1-4FA6-9D01-1E49D3AD63FC}"/>
            </a:ext>
          </a:extLst>
        </xdr:cNvPr>
        <xdr:cNvCxnSpPr/>
      </xdr:nvCxnSpPr>
      <xdr:spPr>
        <a:xfrm>
          <a:off x="1790700" y="17421497"/>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71120</xdr:rowOff>
    </xdr:from>
    <xdr:to>
      <xdr:col>6</xdr:col>
      <xdr:colOff>38100</xdr:colOff>
      <xdr:row>104</xdr:row>
      <xdr:rowOff>1270</xdr:rowOff>
    </xdr:to>
    <xdr:sp macro="" textlink="">
      <xdr:nvSpPr>
        <xdr:cNvPr id="326" name="楕円 325">
          <a:extLst>
            <a:ext uri="{FF2B5EF4-FFF2-40B4-BE49-F238E27FC236}">
              <a16:creationId xmlns:a16="http://schemas.microsoft.com/office/drawing/2014/main" id="{5359A3A4-A08A-431D-B754-573D1FD8D8D9}"/>
            </a:ext>
          </a:extLst>
        </xdr:cNvPr>
        <xdr:cNvSpPr/>
      </xdr:nvSpPr>
      <xdr:spPr>
        <a:xfrm>
          <a:off x="965200" y="17338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103</xdr:row>
      <xdr:rowOff>154577</xdr:rowOff>
    </xdr:to>
    <xdr:cxnSp macro="">
      <xdr:nvCxnSpPr>
        <xdr:cNvPr id="327" name="直線コネクタ 326">
          <a:extLst>
            <a:ext uri="{FF2B5EF4-FFF2-40B4-BE49-F238E27FC236}">
              <a16:creationId xmlns:a16="http://schemas.microsoft.com/office/drawing/2014/main" id="{1041056D-633A-453A-AA47-B7AA54A07408}"/>
            </a:ext>
          </a:extLst>
        </xdr:cNvPr>
        <xdr:cNvCxnSpPr/>
      </xdr:nvCxnSpPr>
      <xdr:spPr>
        <a:xfrm>
          <a:off x="1008380" y="1738884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90369</xdr:rowOff>
    </xdr:from>
    <xdr:ext cx="405111" cy="259045"/>
    <xdr:sp macro="" textlink="">
      <xdr:nvSpPr>
        <xdr:cNvPr id="328" name="n_1aveValue【市民会館】&#10;有形固定資産減価償却率">
          <a:extLst>
            <a:ext uri="{FF2B5EF4-FFF2-40B4-BE49-F238E27FC236}">
              <a16:creationId xmlns:a16="http://schemas.microsoft.com/office/drawing/2014/main" id="{A31002CA-BD0B-4D13-BFA5-E53E3881A86F}"/>
            </a:ext>
          </a:extLst>
        </xdr:cNvPr>
        <xdr:cNvSpPr txBox="1"/>
      </xdr:nvSpPr>
      <xdr:spPr>
        <a:xfrm>
          <a:off x="3170564" y="1786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329" name="n_2aveValue【市民会館】&#10;有形固定資産減価償却率">
          <a:extLst>
            <a:ext uri="{FF2B5EF4-FFF2-40B4-BE49-F238E27FC236}">
              <a16:creationId xmlns:a16="http://schemas.microsoft.com/office/drawing/2014/main" id="{D3C761B1-5456-49AA-9D8C-0E520A174033}"/>
            </a:ext>
          </a:extLst>
        </xdr:cNvPr>
        <xdr:cNvSpPr txBox="1"/>
      </xdr:nvSpPr>
      <xdr:spPr>
        <a:xfrm>
          <a:off x="2385704" y="1753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139354</xdr:rowOff>
    </xdr:from>
    <xdr:ext cx="405111" cy="259045"/>
    <xdr:sp macro="" textlink="">
      <xdr:nvSpPr>
        <xdr:cNvPr id="330" name="n_3aveValue【市民会館】&#10;有形固定資産減価償却率">
          <a:extLst>
            <a:ext uri="{FF2B5EF4-FFF2-40B4-BE49-F238E27FC236}">
              <a16:creationId xmlns:a16="http://schemas.microsoft.com/office/drawing/2014/main" id="{D6349038-BDC9-4A37-830B-99CB992FFC81}"/>
            </a:ext>
          </a:extLst>
        </xdr:cNvPr>
        <xdr:cNvSpPr txBox="1"/>
      </xdr:nvSpPr>
      <xdr:spPr>
        <a:xfrm>
          <a:off x="1611004" y="1757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331" name="n_4aveValue【市民会館】&#10;有形固定資産減価償却率">
          <a:extLst>
            <a:ext uri="{FF2B5EF4-FFF2-40B4-BE49-F238E27FC236}">
              <a16:creationId xmlns:a16="http://schemas.microsoft.com/office/drawing/2014/main" id="{00D6D9DA-7D4F-42B6-946F-CD0A70349045}"/>
            </a:ext>
          </a:extLst>
        </xdr:cNvPr>
        <xdr:cNvSpPr txBox="1"/>
      </xdr:nvSpPr>
      <xdr:spPr>
        <a:xfrm>
          <a:off x="836304" y="1700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74947</xdr:rowOff>
    </xdr:from>
    <xdr:ext cx="405111" cy="259045"/>
    <xdr:sp macro="" textlink="">
      <xdr:nvSpPr>
        <xdr:cNvPr id="332" name="n_1mainValue【市民会館】&#10;有形固定資産減価償却率">
          <a:extLst>
            <a:ext uri="{FF2B5EF4-FFF2-40B4-BE49-F238E27FC236}">
              <a16:creationId xmlns:a16="http://schemas.microsoft.com/office/drawing/2014/main" id="{01DA3BEF-5891-4343-882F-26C53AAFD36D}"/>
            </a:ext>
          </a:extLst>
        </xdr:cNvPr>
        <xdr:cNvSpPr txBox="1"/>
      </xdr:nvSpPr>
      <xdr:spPr>
        <a:xfrm>
          <a:off x="317056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84745</xdr:rowOff>
    </xdr:from>
    <xdr:ext cx="405111" cy="259045"/>
    <xdr:sp macro="" textlink="">
      <xdr:nvSpPr>
        <xdr:cNvPr id="333" name="n_2mainValue【市民会館】&#10;有形固定資産減価償却率">
          <a:extLst>
            <a:ext uri="{FF2B5EF4-FFF2-40B4-BE49-F238E27FC236}">
              <a16:creationId xmlns:a16="http://schemas.microsoft.com/office/drawing/2014/main" id="{BA688CCF-75FA-4B60-AEB8-E8E5BC92736E}"/>
            </a:ext>
          </a:extLst>
        </xdr:cNvPr>
        <xdr:cNvSpPr txBox="1"/>
      </xdr:nvSpPr>
      <xdr:spPr>
        <a:xfrm>
          <a:off x="238570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50454</xdr:rowOff>
    </xdr:from>
    <xdr:ext cx="405111" cy="259045"/>
    <xdr:sp macro="" textlink="">
      <xdr:nvSpPr>
        <xdr:cNvPr id="334" name="n_3mainValue【市民会館】&#10;有形固定資産減価償却率">
          <a:extLst>
            <a:ext uri="{FF2B5EF4-FFF2-40B4-BE49-F238E27FC236}">
              <a16:creationId xmlns:a16="http://schemas.microsoft.com/office/drawing/2014/main" id="{193E2216-7E05-4B85-A6E5-0DB1315F3B67}"/>
            </a:ext>
          </a:extLst>
        </xdr:cNvPr>
        <xdr:cNvSpPr txBox="1"/>
      </xdr:nvSpPr>
      <xdr:spPr>
        <a:xfrm>
          <a:off x="161100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163847</xdr:rowOff>
    </xdr:from>
    <xdr:ext cx="405111" cy="259045"/>
    <xdr:sp macro="" textlink="">
      <xdr:nvSpPr>
        <xdr:cNvPr id="335" name="n_4mainValue【市民会館】&#10;有形固定資産減価償却率">
          <a:extLst>
            <a:ext uri="{FF2B5EF4-FFF2-40B4-BE49-F238E27FC236}">
              <a16:creationId xmlns:a16="http://schemas.microsoft.com/office/drawing/2014/main" id="{31841029-765B-451B-B9BB-31B3F968DB4A}"/>
            </a:ext>
          </a:extLst>
        </xdr:cNvPr>
        <xdr:cNvSpPr txBox="1"/>
      </xdr:nvSpPr>
      <xdr:spPr>
        <a:xfrm>
          <a:off x="83630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3522A237-5283-40EC-A5F6-090210358E0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BDB4E90C-1659-45E1-95B2-F400EFB3B68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A5F1AD89-AB26-4EA0-9D06-E57181E8911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13EF102B-84C0-40A5-BDB8-4CD1FBFC22A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1B6D861C-3A91-4390-8AFB-84D8FA1FAE1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C9156553-9509-4277-BBF1-A735C53A807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E6FFEC9F-B3B5-4255-9AA4-3A4ECAB560A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A6D899C9-6A1F-4148-ABAA-80AD59F98E0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688F6D36-61B5-44FC-AE86-255C5DEC7EE5}"/>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FB912918-4EE6-4DCF-B496-B5D3F3A0C1F6}"/>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5EDF6CB2-7C32-42BF-BCAD-447115B890FE}"/>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062766BC-EBB5-4E30-80A5-D7B08368B0FB}"/>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5ACF6290-8C95-4F83-A599-51C7DBFB9A5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0544E23E-9499-44E9-BB50-0A6A5E3DA4C3}"/>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FC28C40C-7153-497B-8E60-C301EF7BD6AF}"/>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AD7EBF92-7C4E-4464-96D6-3E7251145429}"/>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F95CE978-A32E-4CCD-BDF6-FD56D016DA16}"/>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B336FF72-B980-4F2B-8D1A-940D48723FD7}"/>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AE0AEE7D-5D13-426C-9127-F4C975C3A277}"/>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76C168C9-97F7-4758-A8C7-B8ACD748A72D}"/>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CAAACFCC-E74E-4DB2-8D13-1452E61D77A3}"/>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761D6589-5E6C-4484-A4F1-5461CD8BD809}"/>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D5082C82-42B4-4281-A54E-F6383FB14C2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359" name="直線コネクタ 358">
          <a:extLst>
            <a:ext uri="{FF2B5EF4-FFF2-40B4-BE49-F238E27FC236}">
              <a16:creationId xmlns:a16="http://schemas.microsoft.com/office/drawing/2014/main" id="{06838B2B-9806-4617-84FF-5F88A23C5C99}"/>
            </a:ext>
          </a:extLst>
        </xdr:cNvPr>
        <xdr:cNvCxnSpPr/>
      </xdr:nvCxnSpPr>
      <xdr:spPr>
        <a:xfrm flipV="1">
          <a:off x="9219565" y="16929736"/>
          <a:ext cx="0" cy="126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360" name="【市民会館】&#10;一人当たり面積最小値テキスト">
          <a:extLst>
            <a:ext uri="{FF2B5EF4-FFF2-40B4-BE49-F238E27FC236}">
              <a16:creationId xmlns:a16="http://schemas.microsoft.com/office/drawing/2014/main" id="{C9F388BA-6169-41D7-9F54-6CE35A60B4BD}"/>
            </a:ext>
          </a:extLst>
        </xdr:cNvPr>
        <xdr:cNvSpPr txBox="1"/>
      </xdr:nvSpPr>
      <xdr:spPr>
        <a:xfrm>
          <a:off x="9258300" y="182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361" name="直線コネクタ 360">
          <a:extLst>
            <a:ext uri="{FF2B5EF4-FFF2-40B4-BE49-F238E27FC236}">
              <a16:creationId xmlns:a16="http://schemas.microsoft.com/office/drawing/2014/main" id="{6C2BF41C-53F8-4B40-9AE3-00DCAF8780E4}"/>
            </a:ext>
          </a:extLst>
        </xdr:cNvPr>
        <xdr:cNvCxnSpPr/>
      </xdr:nvCxnSpPr>
      <xdr:spPr>
        <a:xfrm>
          <a:off x="9154160" y="18197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362" name="【市民会館】&#10;一人当たり面積最大値テキスト">
          <a:extLst>
            <a:ext uri="{FF2B5EF4-FFF2-40B4-BE49-F238E27FC236}">
              <a16:creationId xmlns:a16="http://schemas.microsoft.com/office/drawing/2014/main" id="{D304C5EB-43E6-4828-8743-487966C22878}"/>
            </a:ext>
          </a:extLst>
        </xdr:cNvPr>
        <xdr:cNvSpPr txBox="1"/>
      </xdr:nvSpPr>
      <xdr:spPr>
        <a:xfrm>
          <a:off x="9258300" y="1670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363" name="直線コネクタ 362">
          <a:extLst>
            <a:ext uri="{FF2B5EF4-FFF2-40B4-BE49-F238E27FC236}">
              <a16:creationId xmlns:a16="http://schemas.microsoft.com/office/drawing/2014/main" id="{03B282A0-4AC1-4ED1-BB07-A6C819EB401F}"/>
            </a:ext>
          </a:extLst>
        </xdr:cNvPr>
        <xdr:cNvCxnSpPr/>
      </xdr:nvCxnSpPr>
      <xdr:spPr>
        <a:xfrm>
          <a:off x="9154160" y="16929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83838</xdr:rowOff>
    </xdr:from>
    <xdr:ext cx="469744" cy="259045"/>
    <xdr:sp macro="" textlink="">
      <xdr:nvSpPr>
        <xdr:cNvPr id="364" name="【市民会館】&#10;一人当たり面積平均値テキスト">
          <a:extLst>
            <a:ext uri="{FF2B5EF4-FFF2-40B4-BE49-F238E27FC236}">
              <a16:creationId xmlns:a16="http://schemas.microsoft.com/office/drawing/2014/main" id="{D4B91520-F3EF-4B5D-AC91-563F8CE705F0}"/>
            </a:ext>
          </a:extLst>
        </xdr:cNvPr>
        <xdr:cNvSpPr txBox="1"/>
      </xdr:nvSpPr>
      <xdr:spPr>
        <a:xfrm>
          <a:off x="9258300" y="18021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65" name="フローチャート: 判断 364">
          <a:extLst>
            <a:ext uri="{FF2B5EF4-FFF2-40B4-BE49-F238E27FC236}">
              <a16:creationId xmlns:a16="http://schemas.microsoft.com/office/drawing/2014/main" id="{628CE02F-08AA-4551-A37E-2B677057F10D}"/>
            </a:ext>
          </a:extLst>
        </xdr:cNvPr>
        <xdr:cNvSpPr/>
      </xdr:nvSpPr>
      <xdr:spPr>
        <a:xfrm>
          <a:off x="9192260" y="18042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366" name="フローチャート: 判断 365">
          <a:extLst>
            <a:ext uri="{FF2B5EF4-FFF2-40B4-BE49-F238E27FC236}">
              <a16:creationId xmlns:a16="http://schemas.microsoft.com/office/drawing/2014/main" id="{03C0EFB3-FAE7-459C-ABFD-885061F840AC}"/>
            </a:ext>
          </a:extLst>
        </xdr:cNvPr>
        <xdr:cNvSpPr/>
      </xdr:nvSpPr>
      <xdr:spPr>
        <a:xfrm>
          <a:off x="8445500" y="179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367" name="フローチャート: 判断 366">
          <a:extLst>
            <a:ext uri="{FF2B5EF4-FFF2-40B4-BE49-F238E27FC236}">
              <a16:creationId xmlns:a16="http://schemas.microsoft.com/office/drawing/2014/main" id="{B045D910-3E7B-4AB8-8C20-FEB025FFADE3}"/>
            </a:ext>
          </a:extLst>
        </xdr:cNvPr>
        <xdr:cNvSpPr/>
      </xdr:nvSpPr>
      <xdr:spPr>
        <a:xfrm>
          <a:off x="7670800" y="17952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368" name="フローチャート: 判断 367">
          <a:extLst>
            <a:ext uri="{FF2B5EF4-FFF2-40B4-BE49-F238E27FC236}">
              <a16:creationId xmlns:a16="http://schemas.microsoft.com/office/drawing/2014/main" id="{356F4A66-2A7C-42EB-9F13-9021494B91DA}"/>
            </a:ext>
          </a:extLst>
        </xdr:cNvPr>
        <xdr:cNvSpPr/>
      </xdr:nvSpPr>
      <xdr:spPr>
        <a:xfrm>
          <a:off x="6873240" y="1793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369" name="フローチャート: 判断 368">
          <a:extLst>
            <a:ext uri="{FF2B5EF4-FFF2-40B4-BE49-F238E27FC236}">
              <a16:creationId xmlns:a16="http://schemas.microsoft.com/office/drawing/2014/main" id="{CB24C6BF-63EB-481F-9368-99811AA0142F}"/>
            </a:ext>
          </a:extLst>
        </xdr:cNvPr>
        <xdr:cNvSpPr/>
      </xdr:nvSpPr>
      <xdr:spPr>
        <a:xfrm>
          <a:off x="6098540" y="180421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81952510-DF9C-44D6-9724-8D2EA5178D0A}"/>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530FBB0E-5B0E-4E3A-9277-1037FD2B8179}"/>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A140EA6E-A0F6-47B4-A9B5-F508A55AFBC2}"/>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B26AC88B-55C7-406C-A9B6-1D56BBCDAFA7}"/>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CCC4783-E4A5-4901-A092-F346CFE2F848}"/>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114936</xdr:rowOff>
    </xdr:from>
    <xdr:to>
      <xdr:col>55</xdr:col>
      <xdr:colOff>50800</xdr:colOff>
      <xdr:row>101</xdr:row>
      <xdr:rowOff>45086</xdr:rowOff>
    </xdr:to>
    <xdr:sp macro="" textlink="">
      <xdr:nvSpPr>
        <xdr:cNvPr id="375" name="楕円 374">
          <a:extLst>
            <a:ext uri="{FF2B5EF4-FFF2-40B4-BE49-F238E27FC236}">
              <a16:creationId xmlns:a16="http://schemas.microsoft.com/office/drawing/2014/main" id="{794FBE26-A4D6-4CEB-A5EA-354FE7F349E0}"/>
            </a:ext>
          </a:extLst>
        </xdr:cNvPr>
        <xdr:cNvSpPr/>
      </xdr:nvSpPr>
      <xdr:spPr>
        <a:xfrm>
          <a:off x="9192260" y="16878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67963</xdr:rowOff>
    </xdr:from>
    <xdr:ext cx="469744" cy="259045"/>
    <xdr:sp macro="" textlink="">
      <xdr:nvSpPr>
        <xdr:cNvPr id="376" name="【市民会館】&#10;一人当たり面積該当値テキスト">
          <a:extLst>
            <a:ext uri="{FF2B5EF4-FFF2-40B4-BE49-F238E27FC236}">
              <a16:creationId xmlns:a16="http://schemas.microsoft.com/office/drawing/2014/main" id="{425F705E-B749-48DE-AC8B-2C2B26672634}"/>
            </a:ext>
          </a:extLst>
        </xdr:cNvPr>
        <xdr:cNvSpPr txBox="1"/>
      </xdr:nvSpPr>
      <xdr:spPr>
        <a:xfrm>
          <a:off x="9258300" y="1683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119507</xdr:rowOff>
    </xdr:from>
    <xdr:to>
      <xdr:col>50</xdr:col>
      <xdr:colOff>165100</xdr:colOff>
      <xdr:row>101</xdr:row>
      <xdr:rowOff>49657</xdr:rowOff>
    </xdr:to>
    <xdr:sp macro="" textlink="">
      <xdr:nvSpPr>
        <xdr:cNvPr id="377" name="楕円 376">
          <a:extLst>
            <a:ext uri="{FF2B5EF4-FFF2-40B4-BE49-F238E27FC236}">
              <a16:creationId xmlns:a16="http://schemas.microsoft.com/office/drawing/2014/main" id="{7BE1A8BC-6A8B-4BC2-BD31-B7DBE5CDB337}"/>
            </a:ext>
          </a:extLst>
        </xdr:cNvPr>
        <xdr:cNvSpPr/>
      </xdr:nvSpPr>
      <xdr:spPr>
        <a:xfrm>
          <a:off x="8445500" y="16883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165736</xdr:rowOff>
    </xdr:from>
    <xdr:to>
      <xdr:col>55</xdr:col>
      <xdr:colOff>0</xdr:colOff>
      <xdr:row>100</xdr:row>
      <xdr:rowOff>170307</xdr:rowOff>
    </xdr:to>
    <xdr:cxnSp macro="">
      <xdr:nvCxnSpPr>
        <xdr:cNvPr id="378" name="直線コネクタ 377">
          <a:extLst>
            <a:ext uri="{FF2B5EF4-FFF2-40B4-BE49-F238E27FC236}">
              <a16:creationId xmlns:a16="http://schemas.microsoft.com/office/drawing/2014/main" id="{0878A640-DA38-40FD-B0EB-25E78206EC1C}"/>
            </a:ext>
          </a:extLst>
        </xdr:cNvPr>
        <xdr:cNvCxnSpPr/>
      </xdr:nvCxnSpPr>
      <xdr:spPr>
        <a:xfrm flipV="1">
          <a:off x="8496300" y="16929736"/>
          <a:ext cx="7239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74549</xdr:rowOff>
    </xdr:from>
    <xdr:to>
      <xdr:col>46</xdr:col>
      <xdr:colOff>38100</xdr:colOff>
      <xdr:row>101</xdr:row>
      <xdr:rowOff>4699</xdr:rowOff>
    </xdr:to>
    <xdr:sp macro="" textlink="">
      <xdr:nvSpPr>
        <xdr:cNvPr id="379" name="楕円 378">
          <a:extLst>
            <a:ext uri="{FF2B5EF4-FFF2-40B4-BE49-F238E27FC236}">
              <a16:creationId xmlns:a16="http://schemas.microsoft.com/office/drawing/2014/main" id="{46F95DDF-5A63-4932-B4B5-9B398FA41577}"/>
            </a:ext>
          </a:extLst>
        </xdr:cNvPr>
        <xdr:cNvSpPr/>
      </xdr:nvSpPr>
      <xdr:spPr>
        <a:xfrm>
          <a:off x="7670800" y="168385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125349</xdr:rowOff>
    </xdr:from>
    <xdr:to>
      <xdr:col>50</xdr:col>
      <xdr:colOff>114300</xdr:colOff>
      <xdr:row>100</xdr:row>
      <xdr:rowOff>170307</xdr:rowOff>
    </xdr:to>
    <xdr:cxnSp macro="">
      <xdr:nvCxnSpPr>
        <xdr:cNvPr id="380" name="直線コネクタ 379">
          <a:extLst>
            <a:ext uri="{FF2B5EF4-FFF2-40B4-BE49-F238E27FC236}">
              <a16:creationId xmlns:a16="http://schemas.microsoft.com/office/drawing/2014/main" id="{026198EA-1E82-4664-A391-B2944CBFABA5}"/>
            </a:ext>
          </a:extLst>
        </xdr:cNvPr>
        <xdr:cNvCxnSpPr/>
      </xdr:nvCxnSpPr>
      <xdr:spPr>
        <a:xfrm>
          <a:off x="7713980" y="16889349"/>
          <a:ext cx="78232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93599</xdr:rowOff>
    </xdr:from>
    <xdr:to>
      <xdr:col>41</xdr:col>
      <xdr:colOff>101600</xdr:colOff>
      <xdr:row>101</xdr:row>
      <xdr:rowOff>23749</xdr:rowOff>
    </xdr:to>
    <xdr:sp macro="" textlink="">
      <xdr:nvSpPr>
        <xdr:cNvPr id="381" name="楕円 380">
          <a:extLst>
            <a:ext uri="{FF2B5EF4-FFF2-40B4-BE49-F238E27FC236}">
              <a16:creationId xmlns:a16="http://schemas.microsoft.com/office/drawing/2014/main" id="{43312F7D-75B4-4A84-9BF1-5CFD3A268FFB}"/>
            </a:ext>
          </a:extLst>
        </xdr:cNvPr>
        <xdr:cNvSpPr/>
      </xdr:nvSpPr>
      <xdr:spPr>
        <a:xfrm>
          <a:off x="6873240" y="16857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125349</xdr:rowOff>
    </xdr:from>
    <xdr:to>
      <xdr:col>45</xdr:col>
      <xdr:colOff>177800</xdr:colOff>
      <xdr:row>100</xdr:row>
      <xdr:rowOff>144399</xdr:rowOff>
    </xdr:to>
    <xdr:cxnSp macro="">
      <xdr:nvCxnSpPr>
        <xdr:cNvPr id="382" name="直線コネクタ 381">
          <a:extLst>
            <a:ext uri="{FF2B5EF4-FFF2-40B4-BE49-F238E27FC236}">
              <a16:creationId xmlns:a16="http://schemas.microsoft.com/office/drawing/2014/main" id="{04BCE380-7A37-421E-B3A0-1249922C6515}"/>
            </a:ext>
          </a:extLst>
        </xdr:cNvPr>
        <xdr:cNvCxnSpPr/>
      </xdr:nvCxnSpPr>
      <xdr:spPr>
        <a:xfrm flipV="1">
          <a:off x="6924040" y="16889349"/>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117221</xdr:rowOff>
    </xdr:from>
    <xdr:to>
      <xdr:col>36</xdr:col>
      <xdr:colOff>165100</xdr:colOff>
      <xdr:row>101</xdr:row>
      <xdr:rowOff>47371</xdr:rowOff>
    </xdr:to>
    <xdr:sp macro="" textlink="">
      <xdr:nvSpPr>
        <xdr:cNvPr id="383" name="楕円 382">
          <a:extLst>
            <a:ext uri="{FF2B5EF4-FFF2-40B4-BE49-F238E27FC236}">
              <a16:creationId xmlns:a16="http://schemas.microsoft.com/office/drawing/2014/main" id="{36F04FA9-D472-4D85-8305-B5FB9381491D}"/>
            </a:ext>
          </a:extLst>
        </xdr:cNvPr>
        <xdr:cNvSpPr/>
      </xdr:nvSpPr>
      <xdr:spPr>
        <a:xfrm>
          <a:off x="6098540" y="16881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144399</xdr:rowOff>
    </xdr:from>
    <xdr:to>
      <xdr:col>41</xdr:col>
      <xdr:colOff>50800</xdr:colOff>
      <xdr:row>100</xdr:row>
      <xdr:rowOff>168021</xdr:rowOff>
    </xdr:to>
    <xdr:cxnSp macro="">
      <xdr:nvCxnSpPr>
        <xdr:cNvPr id="384" name="直線コネクタ 383">
          <a:extLst>
            <a:ext uri="{FF2B5EF4-FFF2-40B4-BE49-F238E27FC236}">
              <a16:creationId xmlns:a16="http://schemas.microsoft.com/office/drawing/2014/main" id="{8AE4C058-0222-4117-B9EF-5D25EA338BF9}"/>
            </a:ext>
          </a:extLst>
        </xdr:cNvPr>
        <xdr:cNvCxnSpPr/>
      </xdr:nvCxnSpPr>
      <xdr:spPr>
        <a:xfrm flipV="1">
          <a:off x="6149340" y="16908399"/>
          <a:ext cx="7747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123080</xdr:rowOff>
    </xdr:from>
    <xdr:ext cx="469744" cy="259045"/>
    <xdr:sp macro="" textlink="">
      <xdr:nvSpPr>
        <xdr:cNvPr id="385" name="n_1aveValue【市民会館】&#10;一人当たり面積">
          <a:extLst>
            <a:ext uri="{FF2B5EF4-FFF2-40B4-BE49-F238E27FC236}">
              <a16:creationId xmlns:a16="http://schemas.microsoft.com/office/drawing/2014/main" id="{AB08C8B1-0D09-475A-BE35-4C0210B0B34F}"/>
            </a:ext>
          </a:extLst>
        </xdr:cNvPr>
        <xdr:cNvSpPr txBox="1"/>
      </xdr:nvSpPr>
      <xdr:spPr>
        <a:xfrm>
          <a:off x="8271587" y="180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107459</xdr:rowOff>
    </xdr:from>
    <xdr:ext cx="469744" cy="259045"/>
    <xdr:sp macro="" textlink="">
      <xdr:nvSpPr>
        <xdr:cNvPr id="386" name="n_2aveValue【市民会館】&#10;一人当たり面積">
          <a:extLst>
            <a:ext uri="{FF2B5EF4-FFF2-40B4-BE49-F238E27FC236}">
              <a16:creationId xmlns:a16="http://schemas.microsoft.com/office/drawing/2014/main" id="{E89763EE-AA86-402B-BF78-1F5AFFB93BA3}"/>
            </a:ext>
          </a:extLst>
        </xdr:cNvPr>
        <xdr:cNvSpPr txBox="1"/>
      </xdr:nvSpPr>
      <xdr:spPr>
        <a:xfrm>
          <a:off x="7509587" y="1804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89552</xdr:rowOff>
    </xdr:from>
    <xdr:ext cx="469744" cy="259045"/>
    <xdr:sp macro="" textlink="">
      <xdr:nvSpPr>
        <xdr:cNvPr id="387" name="n_3aveValue【市民会館】&#10;一人当たり面積">
          <a:extLst>
            <a:ext uri="{FF2B5EF4-FFF2-40B4-BE49-F238E27FC236}">
              <a16:creationId xmlns:a16="http://schemas.microsoft.com/office/drawing/2014/main" id="{4BCDFCC5-274F-43A5-A014-9F76705036EF}"/>
            </a:ext>
          </a:extLst>
        </xdr:cNvPr>
        <xdr:cNvSpPr txBox="1"/>
      </xdr:nvSpPr>
      <xdr:spPr>
        <a:xfrm>
          <a:off x="6712027" y="1802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25925</xdr:rowOff>
    </xdr:from>
    <xdr:ext cx="469744" cy="259045"/>
    <xdr:sp macro="" textlink="">
      <xdr:nvSpPr>
        <xdr:cNvPr id="388" name="n_4aveValue【市民会館】&#10;一人当たり面積">
          <a:extLst>
            <a:ext uri="{FF2B5EF4-FFF2-40B4-BE49-F238E27FC236}">
              <a16:creationId xmlns:a16="http://schemas.microsoft.com/office/drawing/2014/main" id="{F55B5B3D-49A2-4BBD-A23B-092925F758D5}"/>
            </a:ext>
          </a:extLst>
        </xdr:cNvPr>
        <xdr:cNvSpPr txBox="1"/>
      </xdr:nvSpPr>
      <xdr:spPr>
        <a:xfrm>
          <a:off x="5937327" y="1813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66184</xdr:rowOff>
    </xdr:from>
    <xdr:ext cx="469744" cy="259045"/>
    <xdr:sp macro="" textlink="">
      <xdr:nvSpPr>
        <xdr:cNvPr id="389" name="n_1mainValue【市民会館】&#10;一人当たり面積">
          <a:extLst>
            <a:ext uri="{FF2B5EF4-FFF2-40B4-BE49-F238E27FC236}">
              <a16:creationId xmlns:a16="http://schemas.microsoft.com/office/drawing/2014/main" id="{05E4C5F0-CA3E-4476-8C1A-ED2A68AF5E97}"/>
            </a:ext>
          </a:extLst>
        </xdr:cNvPr>
        <xdr:cNvSpPr txBox="1"/>
      </xdr:nvSpPr>
      <xdr:spPr>
        <a:xfrm>
          <a:off x="8271587" y="1666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21226</xdr:rowOff>
    </xdr:from>
    <xdr:ext cx="469744" cy="259045"/>
    <xdr:sp macro="" textlink="">
      <xdr:nvSpPr>
        <xdr:cNvPr id="390" name="n_2mainValue【市民会館】&#10;一人当たり面積">
          <a:extLst>
            <a:ext uri="{FF2B5EF4-FFF2-40B4-BE49-F238E27FC236}">
              <a16:creationId xmlns:a16="http://schemas.microsoft.com/office/drawing/2014/main" id="{148C91F2-C543-438B-AC5B-F489B8B4EE19}"/>
            </a:ext>
          </a:extLst>
        </xdr:cNvPr>
        <xdr:cNvSpPr txBox="1"/>
      </xdr:nvSpPr>
      <xdr:spPr>
        <a:xfrm>
          <a:off x="7509587" y="1661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40276</xdr:rowOff>
    </xdr:from>
    <xdr:ext cx="469744" cy="259045"/>
    <xdr:sp macro="" textlink="">
      <xdr:nvSpPr>
        <xdr:cNvPr id="391" name="n_3mainValue【市民会館】&#10;一人当たり面積">
          <a:extLst>
            <a:ext uri="{FF2B5EF4-FFF2-40B4-BE49-F238E27FC236}">
              <a16:creationId xmlns:a16="http://schemas.microsoft.com/office/drawing/2014/main" id="{20101053-6952-4C2B-8CE3-86C48FFA7793}"/>
            </a:ext>
          </a:extLst>
        </xdr:cNvPr>
        <xdr:cNvSpPr txBox="1"/>
      </xdr:nvSpPr>
      <xdr:spPr>
        <a:xfrm>
          <a:off x="6712027" y="1663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63898</xdr:rowOff>
    </xdr:from>
    <xdr:ext cx="469744" cy="259045"/>
    <xdr:sp macro="" textlink="">
      <xdr:nvSpPr>
        <xdr:cNvPr id="392" name="n_4mainValue【市民会館】&#10;一人当たり面積">
          <a:extLst>
            <a:ext uri="{FF2B5EF4-FFF2-40B4-BE49-F238E27FC236}">
              <a16:creationId xmlns:a16="http://schemas.microsoft.com/office/drawing/2014/main" id="{C3B5721C-9674-45A3-B57D-775C136DDE41}"/>
            </a:ext>
          </a:extLst>
        </xdr:cNvPr>
        <xdr:cNvSpPr txBox="1"/>
      </xdr:nvSpPr>
      <xdr:spPr>
        <a:xfrm>
          <a:off x="5937327" y="1666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8A3D7331-6DA0-4554-826B-66CE482C74E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46C0BCA-9513-4F95-BE7A-BEDEEA39CE4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E50FECD3-083F-46CD-B4B7-8C100FCDB31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506C266-D1D1-43A2-8551-D617A298355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32470303-DD0D-4656-A002-718EAE4A494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E64A59CE-CE45-453B-9943-18E20391C4C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BA182FD7-5266-4185-8F1C-1BA33AD5760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D0F1382C-E6AA-481B-A70F-D07FFB35472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305F656E-3E2C-4942-B874-106762C61C4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3302CEE-7636-402C-8F3E-BE88FA278BC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97E3CD56-4276-4AB1-BB84-DBD730F242C4}"/>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8D41DCDD-6247-4405-A11E-2581F53DBFEF}"/>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714A1B94-8716-465E-A6EB-BA41CB76718A}"/>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6A89245A-1CFF-467E-96CE-839F13094DD3}"/>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D00A3AFB-FB93-4100-9E77-285108ED0D33}"/>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B344C55F-40F7-4853-BA28-6ECD4C06379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B6D5574F-A037-4C2D-A9FB-3FE52D56D36C}"/>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9C30D977-DC38-4747-8A4F-E640F54D9E74}"/>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5B5F4505-8A96-4DDA-BE17-A2A003D6FEC8}"/>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D69B86E0-EC7A-4DF9-BA3F-5E0907B8FE75}"/>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3A150ADD-6DCE-41A1-A68A-ADD01816895B}"/>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5A173FFF-CE1E-4BA0-B8D1-75056314FC1C}"/>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E404AB3-567E-4852-978D-D241F4AF5612}"/>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98A6B7F2-1A01-4E15-BF3B-62EB510BBE1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B510203D-B578-4A37-B577-D34E23EC0EB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418" name="直線コネクタ 417">
          <a:extLst>
            <a:ext uri="{FF2B5EF4-FFF2-40B4-BE49-F238E27FC236}">
              <a16:creationId xmlns:a16="http://schemas.microsoft.com/office/drawing/2014/main" id="{838EB833-EC5A-4E77-9E37-79ECC938B942}"/>
            </a:ext>
          </a:extLst>
        </xdr:cNvPr>
        <xdr:cNvCxnSpPr/>
      </xdr:nvCxnSpPr>
      <xdr:spPr>
        <a:xfrm flipV="1">
          <a:off x="14375764" y="567200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4B792893-4A3C-402A-80A2-DFC1ED36AC72}"/>
            </a:ext>
          </a:extLst>
        </xdr:cNvPr>
        <xdr:cNvSpPr txBox="1"/>
      </xdr:nvSpPr>
      <xdr:spPr>
        <a:xfrm>
          <a:off x="14414500" y="712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420" name="直線コネクタ 419">
          <a:extLst>
            <a:ext uri="{FF2B5EF4-FFF2-40B4-BE49-F238E27FC236}">
              <a16:creationId xmlns:a16="http://schemas.microsoft.com/office/drawing/2014/main" id="{33C6C2E3-7C33-48A0-9A7E-0D9839CD2879}"/>
            </a:ext>
          </a:extLst>
        </xdr:cNvPr>
        <xdr:cNvCxnSpPr/>
      </xdr:nvCxnSpPr>
      <xdr:spPr>
        <a:xfrm>
          <a:off x="14287500" y="71203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A387D9E5-8040-4B2D-89BE-2B988A3804AC}"/>
            </a:ext>
          </a:extLst>
        </xdr:cNvPr>
        <xdr:cNvSpPr txBox="1"/>
      </xdr:nvSpPr>
      <xdr:spPr>
        <a:xfrm>
          <a:off x="14414500" y="5451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422" name="直線コネクタ 421">
          <a:extLst>
            <a:ext uri="{FF2B5EF4-FFF2-40B4-BE49-F238E27FC236}">
              <a16:creationId xmlns:a16="http://schemas.microsoft.com/office/drawing/2014/main" id="{BCD6EE20-AE83-42D1-A6DC-CF07437A4EDE}"/>
            </a:ext>
          </a:extLst>
        </xdr:cNvPr>
        <xdr:cNvCxnSpPr/>
      </xdr:nvCxnSpPr>
      <xdr:spPr>
        <a:xfrm>
          <a:off x="14287500" y="5672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1C611C01-645F-4CBA-B4D6-DDBD2EC7630B}"/>
            </a:ext>
          </a:extLst>
        </xdr:cNvPr>
        <xdr:cNvSpPr txBox="1"/>
      </xdr:nvSpPr>
      <xdr:spPr>
        <a:xfrm>
          <a:off x="14414500" y="6179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424" name="フローチャート: 判断 423">
          <a:extLst>
            <a:ext uri="{FF2B5EF4-FFF2-40B4-BE49-F238E27FC236}">
              <a16:creationId xmlns:a16="http://schemas.microsoft.com/office/drawing/2014/main" id="{890E9EA5-56A4-47D4-88B0-02155E124AF4}"/>
            </a:ext>
          </a:extLst>
        </xdr:cNvPr>
        <xdr:cNvSpPr/>
      </xdr:nvSpPr>
      <xdr:spPr>
        <a:xfrm>
          <a:off x="14325600" y="62008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425" name="フローチャート: 判断 424">
          <a:extLst>
            <a:ext uri="{FF2B5EF4-FFF2-40B4-BE49-F238E27FC236}">
              <a16:creationId xmlns:a16="http://schemas.microsoft.com/office/drawing/2014/main" id="{E178E5CC-F9A8-4B65-8D0B-8742D50C8B77}"/>
            </a:ext>
          </a:extLst>
        </xdr:cNvPr>
        <xdr:cNvSpPr/>
      </xdr:nvSpPr>
      <xdr:spPr>
        <a:xfrm>
          <a:off x="1357884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6" name="フローチャート: 判断 425">
          <a:extLst>
            <a:ext uri="{FF2B5EF4-FFF2-40B4-BE49-F238E27FC236}">
              <a16:creationId xmlns:a16="http://schemas.microsoft.com/office/drawing/2014/main" id="{C3FF725A-F903-45EA-9D9B-866D2FA936DB}"/>
            </a:ext>
          </a:extLst>
        </xdr:cNvPr>
        <xdr:cNvSpPr/>
      </xdr:nvSpPr>
      <xdr:spPr>
        <a:xfrm>
          <a:off x="128041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7" name="フローチャート: 判断 426">
          <a:extLst>
            <a:ext uri="{FF2B5EF4-FFF2-40B4-BE49-F238E27FC236}">
              <a16:creationId xmlns:a16="http://schemas.microsoft.com/office/drawing/2014/main" id="{11127B52-5338-47CA-9729-8B4C32A9BE20}"/>
            </a:ext>
          </a:extLst>
        </xdr:cNvPr>
        <xdr:cNvSpPr/>
      </xdr:nvSpPr>
      <xdr:spPr>
        <a:xfrm>
          <a:off x="12029440" y="64071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428" name="フローチャート: 判断 427">
          <a:extLst>
            <a:ext uri="{FF2B5EF4-FFF2-40B4-BE49-F238E27FC236}">
              <a16:creationId xmlns:a16="http://schemas.microsoft.com/office/drawing/2014/main" id="{2F5B3329-ACAD-4593-AD7B-0A6660C464B9}"/>
            </a:ext>
          </a:extLst>
        </xdr:cNvPr>
        <xdr:cNvSpPr/>
      </xdr:nvSpPr>
      <xdr:spPr>
        <a:xfrm>
          <a:off x="11231880" y="6474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6EBBBAC-1AAD-474C-B045-794613CC471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BE78889-1C46-4C12-A47D-C802E5EF012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065DDF9-5277-4EA0-817F-A21D18D9EA6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99BB73E-8A99-4F51-A68C-D8855914686A}"/>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76794C9-ABCC-4E1D-B2FD-E427F6B5FEBE}"/>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434" name="楕円 433">
          <a:extLst>
            <a:ext uri="{FF2B5EF4-FFF2-40B4-BE49-F238E27FC236}">
              <a16:creationId xmlns:a16="http://schemas.microsoft.com/office/drawing/2014/main" id="{8B1CCAC7-1BD4-4023-B4F6-8F1C53D4F772}"/>
            </a:ext>
          </a:extLst>
        </xdr:cNvPr>
        <xdr:cNvSpPr/>
      </xdr:nvSpPr>
      <xdr:spPr>
        <a:xfrm>
          <a:off x="14325600" y="61796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167476</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BEE4A57D-CFC4-485D-82FF-DFB7D2257314}"/>
            </a:ext>
          </a:extLst>
        </xdr:cNvPr>
        <xdr:cNvSpPr txBox="1"/>
      </xdr:nvSpPr>
      <xdr:spPr>
        <a:xfrm>
          <a:off x="14414500"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95613</xdr:rowOff>
    </xdr:from>
    <xdr:to>
      <xdr:col>81</xdr:col>
      <xdr:colOff>101600</xdr:colOff>
      <xdr:row>37</xdr:row>
      <xdr:rowOff>25763</xdr:rowOff>
    </xdr:to>
    <xdr:sp macro="" textlink="">
      <xdr:nvSpPr>
        <xdr:cNvPr id="436" name="楕円 435">
          <a:extLst>
            <a:ext uri="{FF2B5EF4-FFF2-40B4-BE49-F238E27FC236}">
              <a16:creationId xmlns:a16="http://schemas.microsoft.com/office/drawing/2014/main" id="{19E49F36-4D0D-4A4E-864C-4D8B1A24C075}"/>
            </a:ext>
          </a:extLst>
        </xdr:cNvPr>
        <xdr:cNvSpPr/>
      </xdr:nvSpPr>
      <xdr:spPr>
        <a:xfrm>
          <a:off x="13578840" y="6130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146413</xdr:rowOff>
    </xdr:from>
    <xdr:to>
      <xdr:col>85</xdr:col>
      <xdr:colOff>127000</xdr:colOff>
      <xdr:row>37</xdr:row>
      <xdr:rowOff>23949</xdr:rowOff>
    </xdr:to>
    <xdr:cxnSp macro="">
      <xdr:nvCxnSpPr>
        <xdr:cNvPr id="437" name="直線コネクタ 436">
          <a:extLst>
            <a:ext uri="{FF2B5EF4-FFF2-40B4-BE49-F238E27FC236}">
              <a16:creationId xmlns:a16="http://schemas.microsoft.com/office/drawing/2014/main" id="{30E5DF3F-54A2-4989-9994-7FCF725701F5}"/>
            </a:ext>
          </a:extLst>
        </xdr:cNvPr>
        <xdr:cNvCxnSpPr/>
      </xdr:nvCxnSpPr>
      <xdr:spPr>
        <a:xfrm>
          <a:off x="13629640" y="6181453"/>
          <a:ext cx="74676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82550</xdr:rowOff>
    </xdr:from>
    <xdr:to>
      <xdr:col>76</xdr:col>
      <xdr:colOff>165100</xdr:colOff>
      <xdr:row>37</xdr:row>
      <xdr:rowOff>12700</xdr:rowOff>
    </xdr:to>
    <xdr:sp macro="" textlink="">
      <xdr:nvSpPr>
        <xdr:cNvPr id="438" name="楕円 437">
          <a:extLst>
            <a:ext uri="{FF2B5EF4-FFF2-40B4-BE49-F238E27FC236}">
              <a16:creationId xmlns:a16="http://schemas.microsoft.com/office/drawing/2014/main" id="{68D79310-C54E-4B7A-ACD6-E30FAD034BD7}"/>
            </a:ext>
          </a:extLst>
        </xdr:cNvPr>
        <xdr:cNvSpPr/>
      </xdr:nvSpPr>
      <xdr:spPr>
        <a:xfrm>
          <a:off x="12804140" y="611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36</xdr:row>
      <xdr:rowOff>146413</xdr:rowOff>
    </xdr:to>
    <xdr:cxnSp macro="">
      <xdr:nvCxnSpPr>
        <xdr:cNvPr id="439" name="直線コネクタ 438">
          <a:extLst>
            <a:ext uri="{FF2B5EF4-FFF2-40B4-BE49-F238E27FC236}">
              <a16:creationId xmlns:a16="http://schemas.microsoft.com/office/drawing/2014/main" id="{89709663-F06A-461D-9E98-5826A15706C5}"/>
            </a:ext>
          </a:extLst>
        </xdr:cNvPr>
        <xdr:cNvCxnSpPr/>
      </xdr:nvCxnSpPr>
      <xdr:spPr>
        <a:xfrm>
          <a:off x="12854940" y="6168390"/>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38463</xdr:rowOff>
    </xdr:from>
    <xdr:to>
      <xdr:col>72</xdr:col>
      <xdr:colOff>38100</xdr:colOff>
      <xdr:row>36</xdr:row>
      <xdr:rowOff>140063</xdr:rowOff>
    </xdr:to>
    <xdr:sp macro="" textlink="">
      <xdr:nvSpPr>
        <xdr:cNvPr id="440" name="楕円 439">
          <a:extLst>
            <a:ext uri="{FF2B5EF4-FFF2-40B4-BE49-F238E27FC236}">
              <a16:creationId xmlns:a16="http://schemas.microsoft.com/office/drawing/2014/main" id="{BEE26FA3-7B79-4A04-9C93-4A26CCD11040}"/>
            </a:ext>
          </a:extLst>
        </xdr:cNvPr>
        <xdr:cNvSpPr/>
      </xdr:nvSpPr>
      <xdr:spPr>
        <a:xfrm>
          <a:off x="12029440" y="60735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89263</xdr:rowOff>
    </xdr:from>
    <xdr:to>
      <xdr:col>76</xdr:col>
      <xdr:colOff>114300</xdr:colOff>
      <xdr:row>36</xdr:row>
      <xdr:rowOff>133350</xdr:rowOff>
    </xdr:to>
    <xdr:cxnSp macro="">
      <xdr:nvCxnSpPr>
        <xdr:cNvPr id="441" name="直線コネクタ 440">
          <a:extLst>
            <a:ext uri="{FF2B5EF4-FFF2-40B4-BE49-F238E27FC236}">
              <a16:creationId xmlns:a16="http://schemas.microsoft.com/office/drawing/2014/main" id="{3DC9B149-E935-4F1C-91E0-DF3463D45B4A}"/>
            </a:ext>
          </a:extLst>
        </xdr:cNvPr>
        <xdr:cNvCxnSpPr/>
      </xdr:nvCxnSpPr>
      <xdr:spPr>
        <a:xfrm>
          <a:off x="12072620" y="6124303"/>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165826</xdr:rowOff>
    </xdr:from>
    <xdr:to>
      <xdr:col>67</xdr:col>
      <xdr:colOff>101600</xdr:colOff>
      <xdr:row>36</xdr:row>
      <xdr:rowOff>95976</xdr:rowOff>
    </xdr:to>
    <xdr:sp macro="" textlink="">
      <xdr:nvSpPr>
        <xdr:cNvPr id="442" name="楕円 441">
          <a:extLst>
            <a:ext uri="{FF2B5EF4-FFF2-40B4-BE49-F238E27FC236}">
              <a16:creationId xmlns:a16="http://schemas.microsoft.com/office/drawing/2014/main" id="{E570321C-51BE-45B8-8660-4FCBB4E52402}"/>
            </a:ext>
          </a:extLst>
        </xdr:cNvPr>
        <xdr:cNvSpPr/>
      </xdr:nvSpPr>
      <xdr:spPr>
        <a:xfrm>
          <a:off x="11231880" y="6033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45176</xdr:rowOff>
    </xdr:from>
    <xdr:to>
      <xdr:col>71</xdr:col>
      <xdr:colOff>177800</xdr:colOff>
      <xdr:row>36</xdr:row>
      <xdr:rowOff>89263</xdr:rowOff>
    </xdr:to>
    <xdr:cxnSp macro="">
      <xdr:nvCxnSpPr>
        <xdr:cNvPr id="443" name="直線コネクタ 442">
          <a:extLst>
            <a:ext uri="{FF2B5EF4-FFF2-40B4-BE49-F238E27FC236}">
              <a16:creationId xmlns:a16="http://schemas.microsoft.com/office/drawing/2014/main" id="{59CB1FF0-5DC0-4ADC-B413-FBF096784C54}"/>
            </a:ext>
          </a:extLst>
        </xdr:cNvPr>
        <xdr:cNvCxnSpPr/>
      </xdr:nvCxnSpPr>
      <xdr:spPr>
        <a:xfrm>
          <a:off x="11282680" y="6080216"/>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BD0E65F3-91BE-4B3D-A9CA-84C86F63B69F}"/>
            </a:ext>
          </a:extLst>
        </xdr:cNvPr>
        <xdr:cNvSpPr txBox="1"/>
      </xdr:nvSpPr>
      <xdr:spPr>
        <a:xfrm>
          <a:off x="13437244" y="623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DC5E588B-027D-4A00-9CAB-D9A0DFF5FF98}"/>
            </a:ext>
          </a:extLst>
        </xdr:cNvPr>
        <xdr:cNvSpPr txBox="1"/>
      </xdr:nvSpPr>
      <xdr:spPr>
        <a:xfrm>
          <a:off x="126752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8757249B-FE9A-4A11-9953-88E166E24C1D}"/>
            </a:ext>
          </a:extLst>
        </xdr:cNvPr>
        <xdr:cNvSpPr txBox="1"/>
      </xdr:nvSpPr>
      <xdr:spPr>
        <a:xfrm>
          <a:off x="119005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25054</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3AC9A54C-07A8-42B1-8368-5C8A2A76C638}"/>
            </a:ext>
          </a:extLst>
        </xdr:cNvPr>
        <xdr:cNvSpPr txBox="1"/>
      </xdr:nvSpPr>
      <xdr:spPr>
        <a:xfrm>
          <a:off x="1110298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42290</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153E8D76-F20F-40E1-9D43-376FE44E5987}"/>
            </a:ext>
          </a:extLst>
        </xdr:cNvPr>
        <xdr:cNvSpPr txBox="1"/>
      </xdr:nvSpPr>
      <xdr:spPr>
        <a:xfrm>
          <a:off x="1343724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905CB9A2-4861-4446-BAF7-25631223EFCE}"/>
            </a:ext>
          </a:extLst>
        </xdr:cNvPr>
        <xdr:cNvSpPr txBox="1"/>
      </xdr:nvSpPr>
      <xdr:spPr>
        <a:xfrm>
          <a:off x="126752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156590</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5FEED32A-F176-48FB-9407-48F7068C72EE}"/>
            </a:ext>
          </a:extLst>
        </xdr:cNvPr>
        <xdr:cNvSpPr txBox="1"/>
      </xdr:nvSpPr>
      <xdr:spPr>
        <a:xfrm>
          <a:off x="11900544" y="58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112503</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9E0785FB-DA60-4432-B476-331D291802C1}"/>
            </a:ext>
          </a:extLst>
        </xdr:cNvPr>
        <xdr:cNvSpPr txBox="1"/>
      </xdr:nvSpPr>
      <xdr:spPr>
        <a:xfrm>
          <a:off x="11102984" y="58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BC77ACAF-9741-4EC1-9E77-B15F5F52355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3482CCB4-0E6C-49FD-AD1B-76A2767DF85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DEC7111C-DF78-4F0D-B14B-992CAA2721C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B800DD1A-13C4-430F-8ADC-7F1189971A3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42992845-04C4-4788-9D85-F5F60767B79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823F4A0-8ECA-4F08-BCCB-DBB4F9E3B55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1DC42C70-1AF7-4F5A-9C8B-692336AFD0C5}"/>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5DF2BC28-19D7-4259-AC9C-AC80D39B857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3968DDB1-075A-4D4F-A7DD-19C6E4F0BA7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EC911C85-8D01-4CB5-8D99-86E2C4976EA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0E692F5C-F542-4A1A-BA77-397BED851709}"/>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a:extLst>
            <a:ext uri="{FF2B5EF4-FFF2-40B4-BE49-F238E27FC236}">
              <a16:creationId xmlns:a16="http://schemas.microsoft.com/office/drawing/2014/main" id="{86C35A32-94EC-4CD4-9A27-E1C582AE3D15}"/>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E2B60E4C-A22C-4F0C-9354-609E78DA4827}"/>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a:extLst>
            <a:ext uri="{FF2B5EF4-FFF2-40B4-BE49-F238E27FC236}">
              <a16:creationId xmlns:a16="http://schemas.microsoft.com/office/drawing/2014/main" id="{AD38E6A3-F9A9-4C23-9376-B122E3F6F065}"/>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44300640-C1C3-4DB8-BC65-E6B68540EFBE}"/>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7" name="テキスト ボックス 466">
          <a:extLst>
            <a:ext uri="{FF2B5EF4-FFF2-40B4-BE49-F238E27FC236}">
              <a16:creationId xmlns:a16="http://schemas.microsoft.com/office/drawing/2014/main" id="{10A90606-BC08-40AE-A967-9DEB86FC0098}"/>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6DE0AB9E-D41D-482A-BAF8-7EAFBC08C96C}"/>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9" name="テキスト ボックス 468">
          <a:extLst>
            <a:ext uri="{FF2B5EF4-FFF2-40B4-BE49-F238E27FC236}">
              <a16:creationId xmlns:a16="http://schemas.microsoft.com/office/drawing/2014/main" id="{556A3C9A-2420-4E47-A875-604CAD338694}"/>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A0ED3C01-1186-49C8-9FAB-7C6E9C8AB102}"/>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1" name="テキスト ボックス 470">
          <a:extLst>
            <a:ext uri="{FF2B5EF4-FFF2-40B4-BE49-F238E27FC236}">
              <a16:creationId xmlns:a16="http://schemas.microsoft.com/office/drawing/2014/main" id="{B1F3E280-54D4-4C1B-9D10-EED1860D4592}"/>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EBE57009-24A2-499E-ADC9-CE838359F31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3" name="テキスト ボックス 472">
          <a:extLst>
            <a:ext uri="{FF2B5EF4-FFF2-40B4-BE49-F238E27FC236}">
              <a16:creationId xmlns:a16="http://schemas.microsoft.com/office/drawing/2014/main" id="{E73E9FA6-5258-4041-97FF-FC1B126DEC8E}"/>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8CB44C0E-A801-4853-A208-98FA718C36C2}"/>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475" name="直線コネクタ 474">
          <a:extLst>
            <a:ext uri="{FF2B5EF4-FFF2-40B4-BE49-F238E27FC236}">
              <a16:creationId xmlns:a16="http://schemas.microsoft.com/office/drawing/2014/main" id="{32FD8122-817E-49C1-940F-54E2FF2339BD}"/>
            </a:ext>
          </a:extLst>
        </xdr:cNvPr>
        <xdr:cNvCxnSpPr/>
      </xdr:nvCxnSpPr>
      <xdr:spPr>
        <a:xfrm flipV="1">
          <a:off x="19509104" y="5616165"/>
          <a:ext cx="0" cy="146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C9F1086F-F362-4F90-8EAB-93CA093725D9}"/>
            </a:ext>
          </a:extLst>
        </xdr:cNvPr>
        <xdr:cNvSpPr txBox="1"/>
      </xdr:nvSpPr>
      <xdr:spPr>
        <a:xfrm>
          <a:off x="19547840" y="708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477" name="直線コネクタ 476">
          <a:extLst>
            <a:ext uri="{FF2B5EF4-FFF2-40B4-BE49-F238E27FC236}">
              <a16:creationId xmlns:a16="http://schemas.microsoft.com/office/drawing/2014/main" id="{8203C74F-5A41-4BC0-A7C4-2C63AA42A8A1}"/>
            </a:ext>
          </a:extLst>
        </xdr:cNvPr>
        <xdr:cNvCxnSpPr/>
      </xdr:nvCxnSpPr>
      <xdr:spPr>
        <a:xfrm>
          <a:off x="19443700" y="7077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478" name="【一般廃棄物処理施設】&#10;一人当たり有形固定資産（償却資産）額最大値テキスト">
          <a:extLst>
            <a:ext uri="{FF2B5EF4-FFF2-40B4-BE49-F238E27FC236}">
              <a16:creationId xmlns:a16="http://schemas.microsoft.com/office/drawing/2014/main" id="{07ABAF4D-0C7E-4B0C-ACF6-EFD1864E782B}"/>
            </a:ext>
          </a:extLst>
        </xdr:cNvPr>
        <xdr:cNvSpPr txBox="1"/>
      </xdr:nvSpPr>
      <xdr:spPr>
        <a:xfrm>
          <a:off x="19547840" y="5395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479" name="直線コネクタ 478">
          <a:extLst>
            <a:ext uri="{FF2B5EF4-FFF2-40B4-BE49-F238E27FC236}">
              <a16:creationId xmlns:a16="http://schemas.microsoft.com/office/drawing/2014/main" id="{30B83E2F-F68F-47D5-8DC2-AA2F5321F5FB}"/>
            </a:ext>
          </a:extLst>
        </xdr:cNvPr>
        <xdr:cNvCxnSpPr/>
      </xdr:nvCxnSpPr>
      <xdr:spPr>
        <a:xfrm>
          <a:off x="19443700" y="5616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161289</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8DCB41C8-9CC2-4D0D-963F-C2CDD6865A26}"/>
            </a:ext>
          </a:extLst>
        </xdr:cNvPr>
        <xdr:cNvSpPr txBox="1"/>
      </xdr:nvSpPr>
      <xdr:spPr>
        <a:xfrm>
          <a:off x="19547840" y="6866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481" name="フローチャート: 判断 480">
          <a:extLst>
            <a:ext uri="{FF2B5EF4-FFF2-40B4-BE49-F238E27FC236}">
              <a16:creationId xmlns:a16="http://schemas.microsoft.com/office/drawing/2014/main" id="{F8DBEF60-E314-49C3-A415-3B0AB443BA54}"/>
            </a:ext>
          </a:extLst>
        </xdr:cNvPr>
        <xdr:cNvSpPr/>
      </xdr:nvSpPr>
      <xdr:spPr>
        <a:xfrm>
          <a:off x="19458940" y="688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482" name="フローチャート: 判断 481">
          <a:extLst>
            <a:ext uri="{FF2B5EF4-FFF2-40B4-BE49-F238E27FC236}">
              <a16:creationId xmlns:a16="http://schemas.microsoft.com/office/drawing/2014/main" id="{79B3240B-546C-4097-BAE6-790328003B9D}"/>
            </a:ext>
          </a:extLst>
        </xdr:cNvPr>
        <xdr:cNvSpPr/>
      </xdr:nvSpPr>
      <xdr:spPr>
        <a:xfrm>
          <a:off x="18735040" y="68869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483" name="フローチャート: 判断 482">
          <a:extLst>
            <a:ext uri="{FF2B5EF4-FFF2-40B4-BE49-F238E27FC236}">
              <a16:creationId xmlns:a16="http://schemas.microsoft.com/office/drawing/2014/main" id="{88463527-36A8-4D56-9A81-28B5AF3BCE57}"/>
            </a:ext>
          </a:extLst>
        </xdr:cNvPr>
        <xdr:cNvSpPr/>
      </xdr:nvSpPr>
      <xdr:spPr>
        <a:xfrm>
          <a:off x="17937480" y="69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484" name="フローチャート: 判断 483">
          <a:extLst>
            <a:ext uri="{FF2B5EF4-FFF2-40B4-BE49-F238E27FC236}">
              <a16:creationId xmlns:a16="http://schemas.microsoft.com/office/drawing/2014/main" id="{4CE794C3-CBB3-431A-93A3-0A4644F65D27}"/>
            </a:ext>
          </a:extLst>
        </xdr:cNvPr>
        <xdr:cNvSpPr/>
      </xdr:nvSpPr>
      <xdr:spPr>
        <a:xfrm>
          <a:off x="17162780" y="688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485" name="フローチャート: 判断 484">
          <a:extLst>
            <a:ext uri="{FF2B5EF4-FFF2-40B4-BE49-F238E27FC236}">
              <a16:creationId xmlns:a16="http://schemas.microsoft.com/office/drawing/2014/main" id="{40CB23A5-9B57-4748-98A2-531984DEFB3C}"/>
            </a:ext>
          </a:extLst>
        </xdr:cNvPr>
        <xdr:cNvSpPr/>
      </xdr:nvSpPr>
      <xdr:spPr>
        <a:xfrm>
          <a:off x="16388080" y="68813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1B7B1C4-A39A-4315-B039-874B732885D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BE1C19C-7DC9-4E60-8A35-19151B7FE73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8278226-4D7E-4197-9B81-0286331B534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CD7D4B8-CB78-434B-942E-476DADF50E5E}"/>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84A8FF0-CBB7-4221-9262-7EFCBE5F61A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145190</xdr:rowOff>
    </xdr:from>
    <xdr:to>
      <xdr:col>116</xdr:col>
      <xdr:colOff>114300</xdr:colOff>
      <xdr:row>41</xdr:row>
      <xdr:rowOff>75340</xdr:rowOff>
    </xdr:to>
    <xdr:sp macro="" textlink="">
      <xdr:nvSpPr>
        <xdr:cNvPr id="491" name="楕円 490">
          <a:extLst>
            <a:ext uri="{FF2B5EF4-FFF2-40B4-BE49-F238E27FC236}">
              <a16:creationId xmlns:a16="http://schemas.microsoft.com/office/drawing/2014/main" id="{5A8C957D-1799-4C45-A52E-085A284DCC69}"/>
            </a:ext>
          </a:extLst>
        </xdr:cNvPr>
        <xdr:cNvSpPr/>
      </xdr:nvSpPr>
      <xdr:spPr>
        <a:xfrm>
          <a:off x="19458940" y="6850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168067</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0CAEC7D8-BE0C-4C9D-BBF2-DFB02BA4BEB8}"/>
            </a:ext>
          </a:extLst>
        </xdr:cNvPr>
        <xdr:cNvSpPr txBox="1"/>
      </xdr:nvSpPr>
      <xdr:spPr>
        <a:xfrm>
          <a:off x="19547840" y="670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145815</xdr:rowOff>
    </xdr:from>
    <xdr:to>
      <xdr:col>112</xdr:col>
      <xdr:colOff>38100</xdr:colOff>
      <xdr:row>41</xdr:row>
      <xdr:rowOff>75965</xdr:rowOff>
    </xdr:to>
    <xdr:sp macro="" textlink="">
      <xdr:nvSpPr>
        <xdr:cNvPr id="493" name="楕円 492">
          <a:extLst>
            <a:ext uri="{FF2B5EF4-FFF2-40B4-BE49-F238E27FC236}">
              <a16:creationId xmlns:a16="http://schemas.microsoft.com/office/drawing/2014/main" id="{731F1229-CA43-4B26-9040-23480301C79E}"/>
            </a:ext>
          </a:extLst>
        </xdr:cNvPr>
        <xdr:cNvSpPr/>
      </xdr:nvSpPr>
      <xdr:spPr>
        <a:xfrm>
          <a:off x="18735040" y="6851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24540</xdr:rowOff>
    </xdr:from>
    <xdr:to>
      <xdr:col>116</xdr:col>
      <xdr:colOff>63500</xdr:colOff>
      <xdr:row>41</xdr:row>
      <xdr:rowOff>25165</xdr:rowOff>
    </xdr:to>
    <xdr:cxnSp macro="">
      <xdr:nvCxnSpPr>
        <xdr:cNvPr id="494" name="直線コネクタ 493">
          <a:extLst>
            <a:ext uri="{FF2B5EF4-FFF2-40B4-BE49-F238E27FC236}">
              <a16:creationId xmlns:a16="http://schemas.microsoft.com/office/drawing/2014/main" id="{957B3242-3E38-4AAD-BFD0-EF528686B3EC}"/>
            </a:ext>
          </a:extLst>
        </xdr:cNvPr>
        <xdr:cNvCxnSpPr/>
      </xdr:nvCxnSpPr>
      <xdr:spPr>
        <a:xfrm flipV="1">
          <a:off x="18778220" y="6897780"/>
          <a:ext cx="73152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148323</xdr:rowOff>
    </xdr:from>
    <xdr:to>
      <xdr:col>107</xdr:col>
      <xdr:colOff>101600</xdr:colOff>
      <xdr:row>41</xdr:row>
      <xdr:rowOff>78473</xdr:rowOff>
    </xdr:to>
    <xdr:sp macro="" textlink="">
      <xdr:nvSpPr>
        <xdr:cNvPr id="495" name="楕円 494">
          <a:extLst>
            <a:ext uri="{FF2B5EF4-FFF2-40B4-BE49-F238E27FC236}">
              <a16:creationId xmlns:a16="http://schemas.microsoft.com/office/drawing/2014/main" id="{9490BB3D-C51A-40AB-9FF2-6BAF9897AF16}"/>
            </a:ext>
          </a:extLst>
        </xdr:cNvPr>
        <xdr:cNvSpPr/>
      </xdr:nvSpPr>
      <xdr:spPr>
        <a:xfrm>
          <a:off x="17937480" y="6853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25165</xdr:rowOff>
    </xdr:from>
    <xdr:to>
      <xdr:col>111</xdr:col>
      <xdr:colOff>177800</xdr:colOff>
      <xdr:row>41</xdr:row>
      <xdr:rowOff>27673</xdr:rowOff>
    </xdr:to>
    <xdr:cxnSp macro="">
      <xdr:nvCxnSpPr>
        <xdr:cNvPr id="496" name="直線コネクタ 495">
          <a:extLst>
            <a:ext uri="{FF2B5EF4-FFF2-40B4-BE49-F238E27FC236}">
              <a16:creationId xmlns:a16="http://schemas.microsoft.com/office/drawing/2014/main" id="{209B943D-961E-4864-8D3D-59EF0A350CEC}"/>
            </a:ext>
          </a:extLst>
        </xdr:cNvPr>
        <xdr:cNvCxnSpPr/>
      </xdr:nvCxnSpPr>
      <xdr:spPr>
        <a:xfrm flipV="1">
          <a:off x="17988280" y="6898405"/>
          <a:ext cx="78994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150832</xdr:rowOff>
    </xdr:from>
    <xdr:to>
      <xdr:col>102</xdr:col>
      <xdr:colOff>165100</xdr:colOff>
      <xdr:row>41</xdr:row>
      <xdr:rowOff>80982</xdr:rowOff>
    </xdr:to>
    <xdr:sp macro="" textlink="">
      <xdr:nvSpPr>
        <xdr:cNvPr id="497" name="楕円 496">
          <a:extLst>
            <a:ext uri="{FF2B5EF4-FFF2-40B4-BE49-F238E27FC236}">
              <a16:creationId xmlns:a16="http://schemas.microsoft.com/office/drawing/2014/main" id="{B27BDC44-F5E7-4F45-A1B1-9B25545BC92D}"/>
            </a:ext>
          </a:extLst>
        </xdr:cNvPr>
        <xdr:cNvSpPr/>
      </xdr:nvSpPr>
      <xdr:spPr>
        <a:xfrm>
          <a:off x="17162780" y="6856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27673</xdr:rowOff>
    </xdr:from>
    <xdr:to>
      <xdr:col>107</xdr:col>
      <xdr:colOff>50800</xdr:colOff>
      <xdr:row>41</xdr:row>
      <xdr:rowOff>30182</xdr:rowOff>
    </xdr:to>
    <xdr:cxnSp macro="">
      <xdr:nvCxnSpPr>
        <xdr:cNvPr id="498" name="直線コネクタ 497">
          <a:extLst>
            <a:ext uri="{FF2B5EF4-FFF2-40B4-BE49-F238E27FC236}">
              <a16:creationId xmlns:a16="http://schemas.microsoft.com/office/drawing/2014/main" id="{E025B6E4-B1F1-42B5-8F23-C8AFCA1589DC}"/>
            </a:ext>
          </a:extLst>
        </xdr:cNvPr>
        <xdr:cNvCxnSpPr/>
      </xdr:nvCxnSpPr>
      <xdr:spPr>
        <a:xfrm flipV="1">
          <a:off x="17213580" y="6900913"/>
          <a:ext cx="7747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153872</xdr:rowOff>
    </xdr:from>
    <xdr:to>
      <xdr:col>98</xdr:col>
      <xdr:colOff>38100</xdr:colOff>
      <xdr:row>41</xdr:row>
      <xdr:rowOff>84022</xdr:rowOff>
    </xdr:to>
    <xdr:sp macro="" textlink="">
      <xdr:nvSpPr>
        <xdr:cNvPr id="499" name="楕円 498">
          <a:extLst>
            <a:ext uri="{FF2B5EF4-FFF2-40B4-BE49-F238E27FC236}">
              <a16:creationId xmlns:a16="http://schemas.microsoft.com/office/drawing/2014/main" id="{975D7F07-ACD3-41E8-B34F-98706FC91F8B}"/>
            </a:ext>
          </a:extLst>
        </xdr:cNvPr>
        <xdr:cNvSpPr/>
      </xdr:nvSpPr>
      <xdr:spPr>
        <a:xfrm>
          <a:off x="16388080" y="6859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30182</xdr:rowOff>
    </xdr:from>
    <xdr:to>
      <xdr:col>102</xdr:col>
      <xdr:colOff>114300</xdr:colOff>
      <xdr:row>41</xdr:row>
      <xdr:rowOff>33222</xdr:rowOff>
    </xdr:to>
    <xdr:cxnSp macro="">
      <xdr:nvCxnSpPr>
        <xdr:cNvPr id="500" name="直線コネクタ 499">
          <a:extLst>
            <a:ext uri="{FF2B5EF4-FFF2-40B4-BE49-F238E27FC236}">
              <a16:creationId xmlns:a16="http://schemas.microsoft.com/office/drawing/2014/main" id="{3A89590F-FB30-4694-A5D3-A533E241EEBE}"/>
            </a:ext>
          </a:extLst>
        </xdr:cNvPr>
        <xdr:cNvCxnSpPr/>
      </xdr:nvCxnSpPr>
      <xdr:spPr>
        <a:xfrm flipV="1">
          <a:off x="16431260" y="6903422"/>
          <a:ext cx="78232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106414</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5F99164C-D7F5-4F59-A20C-4A94CB35D399}"/>
            </a:ext>
          </a:extLst>
        </xdr:cNvPr>
        <xdr:cNvSpPr txBox="1"/>
      </xdr:nvSpPr>
      <xdr:spPr>
        <a:xfrm>
          <a:off x="18496495" y="697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157769</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B43A5B6A-25CD-47DA-BA56-FDB8067B0C68}"/>
            </a:ext>
          </a:extLst>
        </xdr:cNvPr>
        <xdr:cNvSpPr txBox="1"/>
      </xdr:nvSpPr>
      <xdr:spPr>
        <a:xfrm>
          <a:off x="17734495" y="70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106044</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522EF579-60BB-4315-A3B6-3CFA69D2111C}"/>
            </a:ext>
          </a:extLst>
        </xdr:cNvPr>
        <xdr:cNvSpPr txBox="1"/>
      </xdr:nvSpPr>
      <xdr:spPr>
        <a:xfrm>
          <a:off x="16936935" y="697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100879</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F58CD23F-5095-4657-A7B9-A24F8A1BD12B}"/>
            </a:ext>
          </a:extLst>
        </xdr:cNvPr>
        <xdr:cNvSpPr txBox="1"/>
      </xdr:nvSpPr>
      <xdr:spPr>
        <a:xfrm>
          <a:off x="16162235" y="697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92492</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8E0FCAF6-9F6B-42A9-AFA6-BFB697732353}"/>
            </a:ext>
          </a:extLst>
        </xdr:cNvPr>
        <xdr:cNvSpPr txBox="1"/>
      </xdr:nvSpPr>
      <xdr:spPr>
        <a:xfrm>
          <a:off x="18496495" y="66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95000</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0B393130-D7AD-4ADF-86D1-F07DA83FCCAD}"/>
            </a:ext>
          </a:extLst>
        </xdr:cNvPr>
        <xdr:cNvSpPr txBox="1"/>
      </xdr:nvSpPr>
      <xdr:spPr>
        <a:xfrm>
          <a:off x="17734495" y="663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97509</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1D262456-D283-4085-B510-CD55276466E0}"/>
            </a:ext>
          </a:extLst>
        </xdr:cNvPr>
        <xdr:cNvSpPr txBox="1"/>
      </xdr:nvSpPr>
      <xdr:spPr>
        <a:xfrm>
          <a:off x="16936935" y="663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100549</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E39D9FF9-85FC-4365-BC0B-C5F618B48712}"/>
            </a:ext>
          </a:extLst>
        </xdr:cNvPr>
        <xdr:cNvSpPr txBox="1"/>
      </xdr:nvSpPr>
      <xdr:spPr>
        <a:xfrm>
          <a:off x="16162235" y="663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36893DB7-6127-4681-89B1-2FA973706DE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9D1BD288-76B8-427E-B9EC-32FA4B1F535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451E5789-5816-4199-90FD-2426B66A871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117CEB5-7363-4939-ACEE-2935D1C3905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DC0A1306-956E-4511-9551-16371313ECC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387E9A4E-02CE-4A28-996D-6F407EA3C56F}"/>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8816C73B-CFB0-48E3-9B11-D81C94C4D77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29F6E32E-98BA-4B21-855D-E86904978F07}"/>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1002AACC-521C-4B47-AA68-E069E5ED591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86D90A6E-9745-428F-8B7A-AB6B9E1D8D4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7B2082E7-CFDB-4BB3-8C33-8F5C9A02DD3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E04EEA08-6E5F-469A-9AEE-9B9DC820708A}"/>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a:extLst>
            <a:ext uri="{FF2B5EF4-FFF2-40B4-BE49-F238E27FC236}">
              <a16:creationId xmlns:a16="http://schemas.microsoft.com/office/drawing/2014/main" id="{1BAC4851-E106-40CB-BBAF-4D966BCC0796}"/>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3F5FAF59-C641-49B0-A1E0-D6A91E0B7D1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040FD596-661F-42CD-85FD-CCE232918555}"/>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9341B211-4F50-4C2C-AC79-FE7F0C8DE488}"/>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CE1B62A6-9B2B-408E-8C29-41F8E86B4074}"/>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E001A8E8-697C-4501-9261-3B9FBF4925E2}"/>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C29B5CE6-9F83-48FE-9861-36E9C747CF64}"/>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1BF6C1FB-6556-44EB-B992-05F9DE2A829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9" name="テキスト ボックス 528">
          <a:extLst>
            <a:ext uri="{FF2B5EF4-FFF2-40B4-BE49-F238E27FC236}">
              <a16:creationId xmlns:a16="http://schemas.microsoft.com/office/drawing/2014/main" id="{31485E6B-65A2-42C6-A3C3-7EF8CD8F0A21}"/>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3F16C4D4-983F-41DA-82ED-AA01A369089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78D1A950-01EA-4C4E-BDF9-707C2DD7465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532" name="直線コネクタ 531">
          <a:extLst>
            <a:ext uri="{FF2B5EF4-FFF2-40B4-BE49-F238E27FC236}">
              <a16:creationId xmlns:a16="http://schemas.microsoft.com/office/drawing/2014/main" id="{F093228E-083E-4E29-BBE4-705C68AF58B3}"/>
            </a:ext>
          </a:extLst>
        </xdr:cNvPr>
        <xdr:cNvCxnSpPr/>
      </xdr:nvCxnSpPr>
      <xdr:spPr>
        <a:xfrm flipV="1">
          <a:off x="14375764" y="93878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id="{7DD57ACC-4042-42C1-AB67-5B092CEC4A85}"/>
            </a:ext>
          </a:extLst>
        </xdr:cNvPr>
        <xdr:cNvSpPr txBox="1"/>
      </xdr:nvSpPr>
      <xdr:spPr>
        <a:xfrm>
          <a:off x="144145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34" name="直線コネクタ 533">
          <a:extLst>
            <a:ext uri="{FF2B5EF4-FFF2-40B4-BE49-F238E27FC236}">
              <a16:creationId xmlns:a16="http://schemas.microsoft.com/office/drawing/2014/main" id="{57F9CF6B-CC10-457F-8995-49B0D16991CB}"/>
            </a:ext>
          </a:extLst>
        </xdr:cNvPr>
        <xdr:cNvCxnSpPr/>
      </xdr:nvCxnSpPr>
      <xdr:spPr>
        <a:xfrm>
          <a:off x="1428750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35" name="【保健センター・保健所】&#10;有形固定資産減価償却率最大値テキスト">
          <a:extLst>
            <a:ext uri="{FF2B5EF4-FFF2-40B4-BE49-F238E27FC236}">
              <a16:creationId xmlns:a16="http://schemas.microsoft.com/office/drawing/2014/main" id="{10EE777D-924D-433D-A964-F77ECABB1E7B}"/>
            </a:ext>
          </a:extLst>
        </xdr:cNvPr>
        <xdr:cNvSpPr txBox="1"/>
      </xdr:nvSpPr>
      <xdr:spPr>
        <a:xfrm>
          <a:off x="14414500" y="91706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6" name="直線コネクタ 535">
          <a:extLst>
            <a:ext uri="{FF2B5EF4-FFF2-40B4-BE49-F238E27FC236}">
              <a16:creationId xmlns:a16="http://schemas.microsoft.com/office/drawing/2014/main" id="{A546881B-5492-42F1-89AA-72488A5237F6}"/>
            </a:ext>
          </a:extLst>
        </xdr:cNvPr>
        <xdr:cNvCxnSpPr/>
      </xdr:nvCxnSpPr>
      <xdr:spPr>
        <a:xfrm>
          <a:off x="142875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E5ABB4E8-040E-4F37-8441-381AAA31C9F5}"/>
            </a:ext>
          </a:extLst>
        </xdr:cNvPr>
        <xdr:cNvSpPr txBox="1"/>
      </xdr:nvSpPr>
      <xdr:spPr>
        <a:xfrm>
          <a:off x="144145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38" name="フローチャート: 判断 537">
          <a:extLst>
            <a:ext uri="{FF2B5EF4-FFF2-40B4-BE49-F238E27FC236}">
              <a16:creationId xmlns:a16="http://schemas.microsoft.com/office/drawing/2014/main" id="{9EB8A945-598A-4AED-9523-540F25FDD306}"/>
            </a:ext>
          </a:extLst>
        </xdr:cNvPr>
        <xdr:cNvSpPr/>
      </xdr:nvSpPr>
      <xdr:spPr>
        <a:xfrm>
          <a:off x="14325600" y="102209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539" name="フローチャート: 判断 538">
          <a:extLst>
            <a:ext uri="{FF2B5EF4-FFF2-40B4-BE49-F238E27FC236}">
              <a16:creationId xmlns:a16="http://schemas.microsoft.com/office/drawing/2014/main" id="{613A2682-81BC-4A16-9A83-6A913B017A78}"/>
            </a:ext>
          </a:extLst>
        </xdr:cNvPr>
        <xdr:cNvSpPr/>
      </xdr:nvSpPr>
      <xdr:spPr>
        <a:xfrm>
          <a:off x="1357884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540" name="フローチャート: 判断 539">
          <a:extLst>
            <a:ext uri="{FF2B5EF4-FFF2-40B4-BE49-F238E27FC236}">
              <a16:creationId xmlns:a16="http://schemas.microsoft.com/office/drawing/2014/main" id="{D0F8DA49-18CD-4407-A77A-FE46BD583DD3}"/>
            </a:ext>
          </a:extLst>
        </xdr:cNvPr>
        <xdr:cNvSpPr/>
      </xdr:nvSpPr>
      <xdr:spPr>
        <a:xfrm>
          <a:off x="1280414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41" name="フローチャート: 判断 540">
          <a:extLst>
            <a:ext uri="{FF2B5EF4-FFF2-40B4-BE49-F238E27FC236}">
              <a16:creationId xmlns:a16="http://schemas.microsoft.com/office/drawing/2014/main" id="{8F74C921-E5C7-4E37-8712-7EC657DDB039}"/>
            </a:ext>
          </a:extLst>
        </xdr:cNvPr>
        <xdr:cNvSpPr/>
      </xdr:nvSpPr>
      <xdr:spPr>
        <a:xfrm>
          <a:off x="1202944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542" name="フローチャート: 判断 541">
          <a:extLst>
            <a:ext uri="{FF2B5EF4-FFF2-40B4-BE49-F238E27FC236}">
              <a16:creationId xmlns:a16="http://schemas.microsoft.com/office/drawing/2014/main" id="{DDD4B7BA-7A0D-406A-91B6-612958357F5C}"/>
            </a:ext>
          </a:extLst>
        </xdr:cNvPr>
        <xdr:cNvSpPr/>
      </xdr:nvSpPr>
      <xdr:spPr>
        <a:xfrm>
          <a:off x="11231880" y="10360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D8BFB4E-2A8A-4070-A1B6-4F3CD9C1F99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0FB6CA5-9A6A-4242-8C77-DBF94D58F92F}"/>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56A20C5-1339-4A0F-B08D-86671D9F5AE1}"/>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FB3D66B-2E59-4396-8DF2-3A13FA5ED04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60FB5CB-6639-4F57-9E17-245494209F4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48" name="楕円 547">
          <a:extLst>
            <a:ext uri="{FF2B5EF4-FFF2-40B4-BE49-F238E27FC236}">
              <a16:creationId xmlns:a16="http://schemas.microsoft.com/office/drawing/2014/main" id="{47D65BF5-58AF-4D28-8F59-6140056AA038}"/>
            </a:ext>
          </a:extLst>
        </xdr:cNvPr>
        <xdr:cNvSpPr/>
      </xdr:nvSpPr>
      <xdr:spPr>
        <a:xfrm>
          <a:off x="14325600" y="98837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12082</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6CC3D674-5A90-491B-B802-B19B1994ED52}"/>
            </a:ext>
          </a:extLst>
        </xdr:cNvPr>
        <xdr:cNvSpPr txBox="1"/>
      </xdr:nvSpPr>
      <xdr:spPr>
        <a:xfrm>
          <a:off x="14414500"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133985</xdr:rowOff>
    </xdr:from>
    <xdr:to>
      <xdr:col>81</xdr:col>
      <xdr:colOff>101600</xdr:colOff>
      <xdr:row>59</xdr:row>
      <xdr:rowOff>64135</xdr:rowOff>
    </xdr:to>
    <xdr:sp macro="" textlink="">
      <xdr:nvSpPr>
        <xdr:cNvPr id="550" name="楕円 549">
          <a:extLst>
            <a:ext uri="{FF2B5EF4-FFF2-40B4-BE49-F238E27FC236}">
              <a16:creationId xmlns:a16="http://schemas.microsoft.com/office/drawing/2014/main" id="{B1B144F1-AC73-404B-A9D0-13E54F218ADC}"/>
            </a:ext>
          </a:extLst>
        </xdr:cNvPr>
        <xdr:cNvSpPr/>
      </xdr:nvSpPr>
      <xdr:spPr>
        <a:xfrm>
          <a:off x="13578840" y="9857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xdr:rowOff>
    </xdr:from>
    <xdr:to>
      <xdr:col>85</xdr:col>
      <xdr:colOff>127000</xdr:colOff>
      <xdr:row>59</xdr:row>
      <xdr:rowOff>40005</xdr:rowOff>
    </xdr:to>
    <xdr:cxnSp macro="">
      <xdr:nvCxnSpPr>
        <xdr:cNvPr id="551" name="直線コネクタ 550">
          <a:extLst>
            <a:ext uri="{FF2B5EF4-FFF2-40B4-BE49-F238E27FC236}">
              <a16:creationId xmlns:a16="http://schemas.microsoft.com/office/drawing/2014/main" id="{BFA85D2E-5FFC-4D84-AF86-C2B4875DC9FC}"/>
            </a:ext>
          </a:extLst>
        </xdr:cNvPr>
        <xdr:cNvCxnSpPr/>
      </xdr:nvCxnSpPr>
      <xdr:spPr>
        <a:xfrm>
          <a:off x="13629640" y="990409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84455</xdr:rowOff>
    </xdr:from>
    <xdr:to>
      <xdr:col>76</xdr:col>
      <xdr:colOff>165100</xdr:colOff>
      <xdr:row>59</xdr:row>
      <xdr:rowOff>14605</xdr:rowOff>
    </xdr:to>
    <xdr:sp macro="" textlink="">
      <xdr:nvSpPr>
        <xdr:cNvPr id="552" name="楕円 551">
          <a:extLst>
            <a:ext uri="{FF2B5EF4-FFF2-40B4-BE49-F238E27FC236}">
              <a16:creationId xmlns:a16="http://schemas.microsoft.com/office/drawing/2014/main" id="{AF775BC5-973F-4BC7-B356-974C61DFCC24}"/>
            </a:ext>
          </a:extLst>
        </xdr:cNvPr>
        <xdr:cNvSpPr/>
      </xdr:nvSpPr>
      <xdr:spPr>
        <a:xfrm>
          <a:off x="12804140" y="9807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135255</xdr:rowOff>
    </xdr:from>
    <xdr:to>
      <xdr:col>81</xdr:col>
      <xdr:colOff>50800</xdr:colOff>
      <xdr:row>59</xdr:row>
      <xdr:rowOff>13335</xdr:rowOff>
    </xdr:to>
    <xdr:cxnSp macro="">
      <xdr:nvCxnSpPr>
        <xdr:cNvPr id="553" name="直線コネクタ 552">
          <a:extLst>
            <a:ext uri="{FF2B5EF4-FFF2-40B4-BE49-F238E27FC236}">
              <a16:creationId xmlns:a16="http://schemas.microsoft.com/office/drawing/2014/main" id="{1309D22A-6F53-4DD8-84A8-0DB2AC8DE61C}"/>
            </a:ext>
          </a:extLst>
        </xdr:cNvPr>
        <xdr:cNvCxnSpPr/>
      </xdr:nvCxnSpPr>
      <xdr:spPr>
        <a:xfrm>
          <a:off x="12854940" y="985837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554" name="楕円 553">
          <a:extLst>
            <a:ext uri="{FF2B5EF4-FFF2-40B4-BE49-F238E27FC236}">
              <a16:creationId xmlns:a16="http://schemas.microsoft.com/office/drawing/2014/main" id="{823D68D7-3C40-46CC-9259-35CBF7BA5E6B}"/>
            </a:ext>
          </a:extLst>
        </xdr:cNvPr>
        <xdr:cNvSpPr/>
      </xdr:nvSpPr>
      <xdr:spPr>
        <a:xfrm>
          <a:off x="12029440" y="9820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135255</xdr:rowOff>
    </xdr:from>
    <xdr:to>
      <xdr:col>76</xdr:col>
      <xdr:colOff>114300</xdr:colOff>
      <xdr:row>58</xdr:row>
      <xdr:rowOff>148590</xdr:rowOff>
    </xdr:to>
    <xdr:cxnSp macro="">
      <xdr:nvCxnSpPr>
        <xdr:cNvPr id="555" name="直線コネクタ 554">
          <a:extLst>
            <a:ext uri="{FF2B5EF4-FFF2-40B4-BE49-F238E27FC236}">
              <a16:creationId xmlns:a16="http://schemas.microsoft.com/office/drawing/2014/main" id="{358E382E-A3BB-40D1-91AF-A048964A94C6}"/>
            </a:ext>
          </a:extLst>
        </xdr:cNvPr>
        <xdr:cNvCxnSpPr/>
      </xdr:nvCxnSpPr>
      <xdr:spPr>
        <a:xfrm flipV="1">
          <a:off x="12072620" y="985837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116840</xdr:rowOff>
    </xdr:from>
    <xdr:to>
      <xdr:col>67</xdr:col>
      <xdr:colOff>101600</xdr:colOff>
      <xdr:row>59</xdr:row>
      <xdr:rowOff>46990</xdr:rowOff>
    </xdr:to>
    <xdr:sp macro="" textlink="">
      <xdr:nvSpPr>
        <xdr:cNvPr id="556" name="楕円 555">
          <a:extLst>
            <a:ext uri="{FF2B5EF4-FFF2-40B4-BE49-F238E27FC236}">
              <a16:creationId xmlns:a16="http://schemas.microsoft.com/office/drawing/2014/main" id="{2B3F1E64-3175-455A-B1AE-4577693758DD}"/>
            </a:ext>
          </a:extLst>
        </xdr:cNvPr>
        <xdr:cNvSpPr/>
      </xdr:nvSpPr>
      <xdr:spPr>
        <a:xfrm>
          <a:off x="11231880" y="983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58</xdr:row>
      <xdr:rowOff>167640</xdr:rowOff>
    </xdr:to>
    <xdr:cxnSp macro="">
      <xdr:nvCxnSpPr>
        <xdr:cNvPr id="557" name="直線コネクタ 556">
          <a:extLst>
            <a:ext uri="{FF2B5EF4-FFF2-40B4-BE49-F238E27FC236}">
              <a16:creationId xmlns:a16="http://schemas.microsoft.com/office/drawing/2014/main" id="{DAF300B8-999B-4641-A21B-A0ED9B9F9CC1}"/>
            </a:ext>
          </a:extLst>
        </xdr:cNvPr>
        <xdr:cNvCxnSpPr/>
      </xdr:nvCxnSpPr>
      <xdr:spPr>
        <a:xfrm flipV="1">
          <a:off x="11282680" y="987171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2AFE4A28-4702-47A5-BFCB-D6C13A939454}"/>
            </a:ext>
          </a:extLst>
        </xdr:cNvPr>
        <xdr:cNvSpPr txBox="1"/>
      </xdr:nvSpPr>
      <xdr:spPr>
        <a:xfrm>
          <a:off x="134372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9CAC2D51-F4F5-4722-A327-3EDD56924DBC}"/>
            </a:ext>
          </a:extLst>
        </xdr:cNvPr>
        <xdr:cNvSpPr txBox="1"/>
      </xdr:nvSpPr>
      <xdr:spPr>
        <a:xfrm>
          <a:off x="126752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16096B67-15BE-46B4-9A4A-5CBDE82B83D3}"/>
            </a:ext>
          </a:extLst>
        </xdr:cNvPr>
        <xdr:cNvSpPr txBox="1"/>
      </xdr:nvSpPr>
      <xdr:spPr>
        <a:xfrm>
          <a:off x="119005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55262</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09CC2DDF-2F62-4802-99E7-EC26AB512BAC}"/>
            </a:ext>
          </a:extLst>
        </xdr:cNvPr>
        <xdr:cNvSpPr txBox="1"/>
      </xdr:nvSpPr>
      <xdr:spPr>
        <a:xfrm>
          <a:off x="1110298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80662</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24401DFA-CB32-4427-9831-DB27E06C6A6B}"/>
            </a:ext>
          </a:extLst>
        </xdr:cNvPr>
        <xdr:cNvSpPr txBox="1"/>
      </xdr:nvSpPr>
      <xdr:spPr>
        <a:xfrm>
          <a:off x="134372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31132</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AD9EB702-DBD9-45B3-8032-DB4172991B24}"/>
            </a:ext>
          </a:extLst>
        </xdr:cNvPr>
        <xdr:cNvSpPr txBox="1"/>
      </xdr:nvSpPr>
      <xdr:spPr>
        <a:xfrm>
          <a:off x="126752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8DF17D2F-1B66-404D-A000-9E4F442E4B00}"/>
            </a:ext>
          </a:extLst>
        </xdr:cNvPr>
        <xdr:cNvSpPr txBox="1"/>
      </xdr:nvSpPr>
      <xdr:spPr>
        <a:xfrm>
          <a:off x="119005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63517</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id="{268C3A43-7B88-420F-B744-7EA585314D2C}"/>
            </a:ext>
          </a:extLst>
        </xdr:cNvPr>
        <xdr:cNvSpPr txBox="1"/>
      </xdr:nvSpPr>
      <xdr:spPr>
        <a:xfrm>
          <a:off x="1110298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D06BFA29-3425-4687-9BE0-79409502EEC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A088FC63-2A12-4BA9-A76A-4ABA5497614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1BF49F12-489F-48C2-A019-BBA76FF6528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A2218EFE-A7D2-4E4C-9942-E41494CB84C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4D5A9ED3-5425-4B1E-8E61-6B183A078CA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C1C5BD17-7FB5-4FCF-B03C-C9FF33A59E4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46AB3155-6CF8-430E-8F8B-BAB714CB404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61BACED6-63E8-450C-A530-BF4651E720F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B86065CA-ACA6-4FCA-8A40-C38AD06E39C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D8508A41-4509-4CFF-BC7A-914475767BE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12462C2E-F823-4001-AFB1-081B2CD7459F}"/>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CF783247-5BFA-472C-BE85-6D735A7C3786}"/>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ABAAF46F-84BF-40FC-BA2E-2A7465DC865B}"/>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686ECEE9-25A9-4FCD-B209-51498DD7DE7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A428B27C-2937-4D0F-84A1-DF3B4199DACF}"/>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31B8D979-EFB6-4147-92E7-990AC5EAC059}"/>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8880933A-CEF3-4171-8BC6-30A922897E2D}"/>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2326D478-B180-4B71-AA75-6F3FF495AFEB}"/>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DD061FA9-AF89-4360-B3EF-CBDD33CD9DBE}"/>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798B8C1B-A85F-41C7-9F53-F8F0E2CE71B5}"/>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ED2E3A5B-2598-4533-80D6-AB77E06A266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5CBEADFA-61AA-47F7-89B7-4CC73AE379E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a:extLst>
            <a:ext uri="{FF2B5EF4-FFF2-40B4-BE49-F238E27FC236}">
              <a16:creationId xmlns:a16="http://schemas.microsoft.com/office/drawing/2014/main" id="{59CE95D5-49C1-46EA-96BC-AC8A5D4DC5B8}"/>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589" name="直線コネクタ 588">
          <a:extLst>
            <a:ext uri="{FF2B5EF4-FFF2-40B4-BE49-F238E27FC236}">
              <a16:creationId xmlns:a16="http://schemas.microsoft.com/office/drawing/2014/main" id="{8E8A1DB4-3BBF-4CC6-B559-0F9FCE2283D7}"/>
            </a:ext>
          </a:extLst>
        </xdr:cNvPr>
        <xdr:cNvCxnSpPr/>
      </xdr:nvCxnSpPr>
      <xdr:spPr>
        <a:xfrm flipV="1">
          <a:off x="19509104" y="947928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590" name="【保健センター・保健所】&#10;一人当たり面積最小値テキスト">
          <a:extLst>
            <a:ext uri="{FF2B5EF4-FFF2-40B4-BE49-F238E27FC236}">
              <a16:creationId xmlns:a16="http://schemas.microsoft.com/office/drawing/2014/main" id="{9A833268-5E89-4282-BDED-6FE5D283AB9D}"/>
            </a:ext>
          </a:extLst>
        </xdr:cNvPr>
        <xdr:cNvSpPr txBox="1"/>
      </xdr:nvSpPr>
      <xdr:spPr>
        <a:xfrm>
          <a:off x="19547840"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591" name="直線コネクタ 590">
          <a:extLst>
            <a:ext uri="{FF2B5EF4-FFF2-40B4-BE49-F238E27FC236}">
              <a16:creationId xmlns:a16="http://schemas.microsoft.com/office/drawing/2014/main" id="{B59B00F9-18B1-431F-9309-0DD913F425E8}"/>
            </a:ext>
          </a:extLst>
        </xdr:cNvPr>
        <xdr:cNvCxnSpPr/>
      </xdr:nvCxnSpPr>
      <xdr:spPr>
        <a:xfrm>
          <a:off x="19443700" y="10772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92" name="【保健センター・保健所】&#10;一人当たり面積最大値テキスト">
          <a:extLst>
            <a:ext uri="{FF2B5EF4-FFF2-40B4-BE49-F238E27FC236}">
              <a16:creationId xmlns:a16="http://schemas.microsoft.com/office/drawing/2014/main" id="{036857CC-A0E8-4397-9EF7-8D60C68C4644}"/>
            </a:ext>
          </a:extLst>
        </xdr:cNvPr>
        <xdr:cNvSpPr txBox="1"/>
      </xdr:nvSpPr>
      <xdr:spPr>
        <a:xfrm>
          <a:off x="1954784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93" name="直線コネクタ 592">
          <a:extLst>
            <a:ext uri="{FF2B5EF4-FFF2-40B4-BE49-F238E27FC236}">
              <a16:creationId xmlns:a16="http://schemas.microsoft.com/office/drawing/2014/main" id="{7774685A-964F-41CD-A514-AD388896BB8B}"/>
            </a:ext>
          </a:extLst>
        </xdr:cNvPr>
        <xdr:cNvCxnSpPr/>
      </xdr:nvCxnSpPr>
      <xdr:spPr>
        <a:xfrm>
          <a:off x="1944370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152036</xdr:rowOff>
    </xdr:from>
    <xdr:ext cx="469744" cy="259045"/>
    <xdr:sp macro="" textlink="">
      <xdr:nvSpPr>
        <xdr:cNvPr id="594" name="【保健センター・保健所】&#10;一人当たり面積平均値テキスト">
          <a:extLst>
            <a:ext uri="{FF2B5EF4-FFF2-40B4-BE49-F238E27FC236}">
              <a16:creationId xmlns:a16="http://schemas.microsoft.com/office/drawing/2014/main" id="{60989032-7A02-49C5-A1A3-B0B457A65519}"/>
            </a:ext>
          </a:extLst>
        </xdr:cNvPr>
        <xdr:cNvSpPr txBox="1"/>
      </xdr:nvSpPr>
      <xdr:spPr>
        <a:xfrm>
          <a:off x="19547840" y="10545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595" name="フローチャート: 判断 594">
          <a:extLst>
            <a:ext uri="{FF2B5EF4-FFF2-40B4-BE49-F238E27FC236}">
              <a16:creationId xmlns:a16="http://schemas.microsoft.com/office/drawing/2014/main" id="{B971AD01-E5AC-4020-A5E3-F5EDDB8F51E4}"/>
            </a:ext>
          </a:extLst>
        </xdr:cNvPr>
        <xdr:cNvSpPr/>
      </xdr:nvSpPr>
      <xdr:spPr>
        <a:xfrm>
          <a:off x="1945894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596" name="フローチャート: 判断 595">
          <a:extLst>
            <a:ext uri="{FF2B5EF4-FFF2-40B4-BE49-F238E27FC236}">
              <a16:creationId xmlns:a16="http://schemas.microsoft.com/office/drawing/2014/main" id="{F408ABFF-8D4F-467F-BDE2-18C13CDFF917}"/>
            </a:ext>
          </a:extLst>
        </xdr:cNvPr>
        <xdr:cNvSpPr/>
      </xdr:nvSpPr>
      <xdr:spPr>
        <a:xfrm>
          <a:off x="18735040" y="105634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597" name="フローチャート: 判断 596">
          <a:extLst>
            <a:ext uri="{FF2B5EF4-FFF2-40B4-BE49-F238E27FC236}">
              <a16:creationId xmlns:a16="http://schemas.microsoft.com/office/drawing/2014/main" id="{4CFF7472-9FF6-442A-8B2D-DA8A3994DCC2}"/>
            </a:ext>
          </a:extLst>
        </xdr:cNvPr>
        <xdr:cNvSpPr/>
      </xdr:nvSpPr>
      <xdr:spPr>
        <a:xfrm>
          <a:off x="17937480" y="1056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598" name="フローチャート: 判断 597">
          <a:extLst>
            <a:ext uri="{FF2B5EF4-FFF2-40B4-BE49-F238E27FC236}">
              <a16:creationId xmlns:a16="http://schemas.microsoft.com/office/drawing/2014/main" id="{EABA1A2C-65A8-47E9-AB6A-D14AB5800381}"/>
            </a:ext>
          </a:extLst>
        </xdr:cNvPr>
        <xdr:cNvSpPr/>
      </xdr:nvSpPr>
      <xdr:spPr>
        <a:xfrm>
          <a:off x="17162780" y="1057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599" name="フローチャート: 判断 598">
          <a:extLst>
            <a:ext uri="{FF2B5EF4-FFF2-40B4-BE49-F238E27FC236}">
              <a16:creationId xmlns:a16="http://schemas.microsoft.com/office/drawing/2014/main" id="{70F5BFC3-8978-47EB-B41D-B92B2561DBDF}"/>
            </a:ext>
          </a:extLst>
        </xdr:cNvPr>
        <xdr:cNvSpPr/>
      </xdr:nvSpPr>
      <xdr:spPr>
        <a:xfrm>
          <a:off x="16388080" y="10645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2CEC2CC-0545-4E19-A596-92E8F03525A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EDF646F-6CFD-4A6A-9B86-F2CC38FC12C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C16E906-CEAC-4F05-B0AC-FEE0B6EBE5C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DFD14AE-0099-484F-A83B-186F288CFA06}"/>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D4F23A1-ACD8-49D6-9EE1-1AD25B60003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129794</xdr:rowOff>
    </xdr:from>
    <xdr:to>
      <xdr:col>116</xdr:col>
      <xdr:colOff>114300</xdr:colOff>
      <xdr:row>61</xdr:row>
      <xdr:rowOff>59944</xdr:rowOff>
    </xdr:to>
    <xdr:sp macro="" textlink="">
      <xdr:nvSpPr>
        <xdr:cNvPr id="605" name="楕円 604">
          <a:extLst>
            <a:ext uri="{FF2B5EF4-FFF2-40B4-BE49-F238E27FC236}">
              <a16:creationId xmlns:a16="http://schemas.microsoft.com/office/drawing/2014/main" id="{5ECA6724-4948-4B10-A5EC-70E0759E7563}"/>
            </a:ext>
          </a:extLst>
        </xdr:cNvPr>
        <xdr:cNvSpPr/>
      </xdr:nvSpPr>
      <xdr:spPr>
        <a:xfrm>
          <a:off x="19458940" y="10188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152671</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5857144C-B739-49CA-8E4E-38EBF1B2EC76}"/>
            </a:ext>
          </a:extLst>
        </xdr:cNvPr>
        <xdr:cNvSpPr txBox="1"/>
      </xdr:nvSpPr>
      <xdr:spPr>
        <a:xfrm>
          <a:off x="19547840"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131699</xdr:rowOff>
    </xdr:from>
    <xdr:to>
      <xdr:col>112</xdr:col>
      <xdr:colOff>38100</xdr:colOff>
      <xdr:row>61</xdr:row>
      <xdr:rowOff>61849</xdr:rowOff>
    </xdr:to>
    <xdr:sp macro="" textlink="">
      <xdr:nvSpPr>
        <xdr:cNvPr id="607" name="楕円 606">
          <a:extLst>
            <a:ext uri="{FF2B5EF4-FFF2-40B4-BE49-F238E27FC236}">
              <a16:creationId xmlns:a16="http://schemas.microsoft.com/office/drawing/2014/main" id="{6055A6AD-E7ED-4B4A-8E0E-EF18D0696985}"/>
            </a:ext>
          </a:extLst>
        </xdr:cNvPr>
        <xdr:cNvSpPr/>
      </xdr:nvSpPr>
      <xdr:spPr>
        <a:xfrm>
          <a:off x="18735040" y="101900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9144</xdr:rowOff>
    </xdr:from>
    <xdr:to>
      <xdr:col>116</xdr:col>
      <xdr:colOff>63500</xdr:colOff>
      <xdr:row>61</xdr:row>
      <xdr:rowOff>11049</xdr:rowOff>
    </xdr:to>
    <xdr:cxnSp macro="">
      <xdr:nvCxnSpPr>
        <xdr:cNvPr id="608" name="直線コネクタ 607">
          <a:extLst>
            <a:ext uri="{FF2B5EF4-FFF2-40B4-BE49-F238E27FC236}">
              <a16:creationId xmlns:a16="http://schemas.microsoft.com/office/drawing/2014/main" id="{1FB52013-CE62-4850-A09A-08E9564BE578}"/>
            </a:ext>
          </a:extLst>
        </xdr:cNvPr>
        <xdr:cNvCxnSpPr/>
      </xdr:nvCxnSpPr>
      <xdr:spPr>
        <a:xfrm flipV="1">
          <a:off x="18778220" y="10235184"/>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112268</xdr:rowOff>
    </xdr:from>
    <xdr:to>
      <xdr:col>107</xdr:col>
      <xdr:colOff>101600</xdr:colOff>
      <xdr:row>61</xdr:row>
      <xdr:rowOff>42418</xdr:rowOff>
    </xdr:to>
    <xdr:sp macro="" textlink="">
      <xdr:nvSpPr>
        <xdr:cNvPr id="609" name="楕円 608">
          <a:extLst>
            <a:ext uri="{FF2B5EF4-FFF2-40B4-BE49-F238E27FC236}">
              <a16:creationId xmlns:a16="http://schemas.microsoft.com/office/drawing/2014/main" id="{E811913D-30A3-4684-87BD-B75C02725895}"/>
            </a:ext>
          </a:extLst>
        </xdr:cNvPr>
        <xdr:cNvSpPr/>
      </xdr:nvSpPr>
      <xdr:spPr>
        <a:xfrm>
          <a:off x="17937480" y="10170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163068</xdr:rowOff>
    </xdr:from>
    <xdr:to>
      <xdr:col>111</xdr:col>
      <xdr:colOff>177800</xdr:colOff>
      <xdr:row>61</xdr:row>
      <xdr:rowOff>11049</xdr:rowOff>
    </xdr:to>
    <xdr:cxnSp macro="">
      <xdr:nvCxnSpPr>
        <xdr:cNvPr id="610" name="直線コネクタ 609">
          <a:extLst>
            <a:ext uri="{FF2B5EF4-FFF2-40B4-BE49-F238E27FC236}">
              <a16:creationId xmlns:a16="http://schemas.microsoft.com/office/drawing/2014/main" id="{F9AA9E91-2E94-47A7-A9AA-4555770FD92D}"/>
            </a:ext>
          </a:extLst>
        </xdr:cNvPr>
        <xdr:cNvCxnSpPr/>
      </xdr:nvCxnSpPr>
      <xdr:spPr>
        <a:xfrm>
          <a:off x="17988280" y="10221468"/>
          <a:ext cx="78994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11" name="楕円 610">
          <a:extLst>
            <a:ext uri="{FF2B5EF4-FFF2-40B4-BE49-F238E27FC236}">
              <a16:creationId xmlns:a16="http://schemas.microsoft.com/office/drawing/2014/main" id="{E77795FD-04E2-4949-A629-2CB70D9F4895}"/>
            </a:ext>
          </a:extLst>
        </xdr:cNvPr>
        <xdr:cNvSpPr/>
      </xdr:nvSpPr>
      <xdr:spPr>
        <a:xfrm>
          <a:off x="1716278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163068</xdr:rowOff>
    </xdr:from>
    <xdr:to>
      <xdr:col>107</xdr:col>
      <xdr:colOff>50800</xdr:colOff>
      <xdr:row>61</xdr:row>
      <xdr:rowOff>0</xdr:rowOff>
    </xdr:to>
    <xdr:cxnSp macro="">
      <xdr:nvCxnSpPr>
        <xdr:cNvPr id="612" name="直線コネクタ 611">
          <a:extLst>
            <a:ext uri="{FF2B5EF4-FFF2-40B4-BE49-F238E27FC236}">
              <a16:creationId xmlns:a16="http://schemas.microsoft.com/office/drawing/2014/main" id="{E3272656-79EA-4A9D-9987-979A2C7E5AE0}"/>
            </a:ext>
          </a:extLst>
        </xdr:cNvPr>
        <xdr:cNvCxnSpPr/>
      </xdr:nvCxnSpPr>
      <xdr:spPr>
        <a:xfrm flipV="1">
          <a:off x="17213580" y="1022146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156845</xdr:rowOff>
    </xdr:from>
    <xdr:to>
      <xdr:col>98</xdr:col>
      <xdr:colOff>38100</xdr:colOff>
      <xdr:row>60</xdr:row>
      <xdr:rowOff>86995</xdr:rowOff>
    </xdr:to>
    <xdr:sp macro="" textlink="">
      <xdr:nvSpPr>
        <xdr:cNvPr id="613" name="楕円 612">
          <a:extLst>
            <a:ext uri="{FF2B5EF4-FFF2-40B4-BE49-F238E27FC236}">
              <a16:creationId xmlns:a16="http://schemas.microsoft.com/office/drawing/2014/main" id="{2E75DCD0-3161-499F-BA4B-82F55AD835F7}"/>
            </a:ext>
          </a:extLst>
        </xdr:cNvPr>
        <xdr:cNvSpPr/>
      </xdr:nvSpPr>
      <xdr:spPr>
        <a:xfrm>
          <a:off x="16388080" y="10047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36195</xdr:rowOff>
    </xdr:from>
    <xdr:to>
      <xdr:col>102</xdr:col>
      <xdr:colOff>114300</xdr:colOff>
      <xdr:row>61</xdr:row>
      <xdr:rowOff>0</xdr:rowOff>
    </xdr:to>
    <xdr:cxnSp macro="">
      <xdr:nvCxnSpPr>
        <xdr:cNvPr id="614" name="直線コネクタ 613">
          <a:extLst>
            <a:ext uri="{FF2B5EF4-FFF2-40B4-BE49-F238E27FC236}">
              <a16:creationId xmlns:a16="http://schemas.microsoft.com/office/drawing/2014/main" id="{A5D35663-8A42-4500-8A14-6D7F5E86D4D6}"/>
            </a:ext>
          </a:extLst>
        </xdr:cNvPr>
        <xdr:cNvCxnSpPr/>
      </xdr:nvCxnSpPr>
      <xdr:spPr>
        <a:xfrm>
          <a:off x="16431260" y="10094595"/>
          <a:ext cx="78232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91076</xdr:rowOff>
    </xdr:from>
    <xdr:ext cx="469744" cy="259045"/>
    <xdr:sp macro="" textlink="">
      <xdr:nvSpPr>
        <xdr:cNvPr id="615" name="n_1aveValue【保健センター・保健所】&#10;一人当たり面積">
          <a:extLst>
            <a:ext uri="{FF2B5EF4-FFF2-40B4-BE49-F238E27FC236}">
              <a16:creationId xmlns:a16="http://schemas.microsoft.com/office/drawing/2014/main" id="{FBB16760-FE00-4243-B1AE-5B0CE3AAB8FA}"/>
            </a:ext>
          </a:extLst>
        </xdr:cNvPr>
        <xdr:cNvSpPr txBox="1"/>
      </xdr:nvSpPr>
      <xdr:spPr>
        <a:xfrm>
          <a:off x="18561127" y="1065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95648</xdr:rowOff>
    </xdr:from>
    <xdr:ext cx="469744" cy="259045"/>
    <xdr:sp macro="" textlink="">
      <xdr:nvSpPr>
        <xdr:cNvPr id="616" name="n_2aveValue【保健センター・保健所】&#10;一人当たり面積">
          <a:extLst>
            <a:ext uri="{FF2B5EF4-FFF2-40B4-BE49-F238E27FC236}">
              <a16:creationId xmlns:a16="http://schemas.microsoft.com/office/drawing/2014/main" id="{9A26C6A7-CA5E-443F-8835-4E7E5AF55109}"/>
            </a:ext>
          </a:extLst>
        </xdr:cNvPr>
        <xdr:cNvSpPr txBox="1"/>
      </xdr:nvSpPr>
      <xdr:spPr>
        <a:xfrm>
          <a:off x="17776267" y="106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109364</xdr:rowOff>
    </xdr:from>
    <xdr:ext cx="469744" cy="259045"/>
    <xdr:sp macro="" textlink="">
      <xdr:nvSpPr>
        <xdr:cNvPr id="617" name="n_3aveValue【保健センター・保健所】&#10;一人当たり面積">
          <a:extLst>
            <a:ext uri="{FF2B5EF4-FFF2-40B4-BE49-F238E27FC236}">
              <a16:creationId xmlns:a16="http://schemas.microsoft.com/office/drawing/2014/main" id="{317E9461-62B7-4177-BBE9-3E5AEE7888E9}"/>
            </a:ext>
          </a:extLst>
        </xdr:cNvPr>
        <xdr:cNvSpPr txBox="1"/>
      </xdr:nvSpPr>
      <xdr:spPr>
        <a:xfrm>
          <a:off x="17001567"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5732</xdr:rowOff>
    </xdr:from>
    <xdr:ext cx="469744" cy="259045"/>
    <xdr:sp macro="" textlink="">
      <xdr:nvSpPr>
        <xdr:cNvPr id="618" name="n_4aveValue【保健センター・保健所】&#10;一人当たり面積">
          <a:extLst>
            <a:ext uri="{FF2B5EF4-FFF2-40B4-BE49-F238E27FC236}">
              <a16:creationId xmlns:a16="http://schemas.microsoft.com/office/drawing/2014/main" id="{F9404D23-92EC-40C1-BDB7-3B225159F626}"/>
            </a:ext>
          </a:extLst>
        </xdr:cNvPr>
        <xdr:cNvSpPr txBox="1"/>
      </xdr:nvSpPr>
      <xdr:spPr>
        <a:xfrm>
          <a:off x="1622686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78376</xdr:rowOff>
    </xdr:from>
    <xdr:ext cx="469744" cy="259045"/>
    <xdr:sp macro="" textlink="">
      <xdr:nvSpPr>
        <xdr:cNvPr id="619" name="n_1mainValue【保健センター・保健所】&#10;一人当たり面積">
          <a:extLst>
            <a:ext uri="{FF2B5EF4-FFF2-40B4-BE49-F238E27FC236}">
              <a16:creationId xmlns:a16="http://schemas.microsoft.com/office/drawing/2014/main" id="{845DFCED-0511-4168-BEB2-9A2BBBE35428}"/>
            </a:ext>
          </a:extLst>
        </xdr:cNvPr>
        <xdr:cNvSpPr txBox="1"/>
      </xdr:nvSpPr>
      <xdr:spPr>
        <a:xfrm>
          <a:off x="18561127" y="996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58945</xdr:rowOff>
    </xdr:from>
    <xdr:ext cx="469744" cy="259045"/>
    <xdr:sp macro="" textlink="">
      <xdr:nvSpPr>
        <xdr:cNvPr id="620" name="n_2mainValue【保健センター・保健所】&#10;一人当たり面積">
          <a:extLst>
            <a:ext uri="{FF2B5EF4-FFF2-40B4-BE49-F238E27FC236}">
              <a16:creationId xmlns:a16="http://schemas.microsoft.com/office/drawing/2014/main" id="{7323CC74-0D84-472A-9979-1B2577AC52F6}"/>
            </a:ext>
          </a:extLst>
        </xdr:cNvPr>
        <xdr:cNvSpPr txBox="1"/>
      </xdr:nvSpPr>
      <xdr:spPr>
        <a:xfrm>
          <a:off x="17776267" y="99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21" name="n_3mainValue【保健センター・保健所】&#10;一人当たり面積">
          <a:extLst>
            <a:ext uri="{FF2B5EF4-FFF2-40B4-BE49-F238E27FC236}">
              <a16:creationId xmlns:a16="http://schemas.microsoft.com/office/drawing/2014/main" id="{FCA39369-DD0D-4819-BC39-E8D270E33ADD}"/>
            </a:ext>
          </a:extLst>
        </xdr:cNvPr>
        <xdr:cNvSpPr txBox="1"/>
      </xdr:nvSpPr>
      <xdr:spPr>
        <a:xfrm>
          <a:off x="1700156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103522</xdr:rowOff>
    </xdr:from>
    <xdr:ext cx="469744" cy="259045"/>
    <xdr:sp macro="" textlink="">
      <xdr:nvSpPr>
        <xdr:cNvPr id="622" name="n_4mainValue【保健センター・保健所】&#10;一人当たり面積">
          <a:extLst>
            <a:ext uri="{FF2B5EF4-FFF2-40B4-BE49-F238E27FC236}">
              <a16:creationId xmlns:a16="http://schemas.microsoft.com/office/drawing/2014/main" id="{9D5FA755-159B-4DA0-9E99-1586120519A0}"/>
            </a:ext>
          </a:extLst>
        </xdr:cNvPr>
        <xdr:cNvSpPr txBox="1"/>
      </xdr:nvSpPr>
      <xdr:spPr>
        <a:xfrm>
          <a:off x="16226867" y="98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F7DA2F5D-901F-4336-9806-209D0103E3C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D6CD6217-64A4-4958-AFB7-AD0869437F3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31F97BFC-36DC-4A1B-8174-D434F70CE6C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FB19A6B0-A71B-4960-8D9E-A03345DB7FF2}"/>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275161AE-C6B4-4451-80E1-1701CB533CE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54213ABD-6E88-4924-B6D7-799E1D8D43E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F4B0D399-6267-43B1-8408-0D50F6042F9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E68FE995-1787-456A-87B0-FF557B0B1EA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E887C43C-17C5-47C8-A42E-32FABBA2C61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C6FD62C3-36A0-4CE0-9918-AC65B4357F6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A1FF8F47-A64D-4554-979A-D6E64D1871E4}"/>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1FB60D96-BD63-4042-B935-6C934C158579}"/>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90B1046D-E0C2-4573-878E-8F18C76376DC}"/>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21CF4AB7-3545-42B9-B77E-62305E347D1E}"/>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BFEC67BB-0E2A-4573-86A8-45F5F0E4DA14}"/>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67DF4FAF-BE71-4031-8CB1-133661D3EB2E}"/>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46B67336-A469-4966-BA21-526997E9178B}"/>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7EAD4614-A763-4E98-B7F7-7CCE18FFDF85}"/>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83C089B3-837C-4700-A76A-CB1F05E626E4}"/>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A5BBB417-DE77-4EE2-A55C-BF7F54C28A17}"/>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24F75996-0CB0-42B1-94E0-39B0897DDDEB}"/>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BC7D78F6-17D4-4869-AFB1-FEB360D73391}"/>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965D4646-8872-40EA-A4DE-4B796CEB2E1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782D8EC9-581B-4955-860D-7041B06A6214}"/>
            </a:ext>
          </a:extLst>
        </xdr:cNvPr>
        <xdr:cNvCxnSpPr/>
      </xdr:nvCxnSpPr>
      <xdr:spPr>
        <a:xfrm flipV="1">
          <a:off x="14375764" y="1311402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消防施設】&#10;有形固定資産減価償却率最小値テキスト">
          <a:extLst>
            <a:ext uri="{FF2B5EF4-FFF2-40B4-BE49-F238E27FC236}">
              <a16:creationId xmlns:a16="http://schemas.microsoft.com/office/drawing/2014/main" id="{EEC7BB06-F16A-48B0-A1B5-5958952FD94A}"/>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67FB293B-E258-46CD-A82B-DD09237745FD}"/>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49" name="【消防施設】&#10;有形固定資産減価償却率最大値テキスト">
          <a:extLst>
            <a:ext uri="{FF2B5EF4-FFF2-40B4-BE49-F238E27FC236}">
              <a16:creationId xmlns:a16="http://schemas.microsoft.com/office/drawing/2014/main" id="{2CB16CA4-8B53-4E95-9744-D0105777F8A8}"/>
            </a:ext>
          </a:extLst>
        </xdr:cNvPr>
        <xdr:cNvSpPr txBox="1"/>
      </xdr:nvSpPr>
      <xdr:spPr>
        <a:xfrm>
          <a:off x="14414500" y="128968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50" name="直線コネクタ 649">
          <a:extLst>
            <a:ext uri="{FF2B5EF4-FFF2-40B4-BE49-F238E27FC236}">
              <a16:creationId xmlns:a16="http://schemas.microsoft.com/office/drawing/2014/main" id="{45D30D4E-1660-43C5-8611-DAA1DCE45C38}"/>
            </a:ext>
          </a:extLst>
        </xdr:cNvPr>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7638</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4A355718-C30F-4C2A-8249-C53A9AD46054}"/>
            </a:ext>
          </a:extLst>
        </xdr:cNvPr>
        <xdr:cNvSpPr txBox="1"/>
      </xdr:nvSpPr>
      <xdr:spPr>
        <a:xfrm>
          <a:off x="14414500" y="137541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29211</xdr:rowOff>
    </xdr:from>
    <xdr:to>
      <xdr:col>85</xdr:col>
      <xdr:colOff>177800</xdr:colOff>
      <xdr:row>82</xdr:row>
      <xdr:rowOff>130811</xdr:rowOff>
    </xdr:to>
    <xdr:sp macro="" textlink="">
      <xdr:nvSpPr>
        <xdr:cNvPr id="652" name="フローチャート: 判断 651">
          <a:extLst>
            <a:ext uri="{FF2B5EF4-FFF2-40B4-BE49-F238E27FC236}">
              <a16:creationId xmlns:a16="http://schemas.microsoft.com/office/drawing/2014/main" id="{F7652EC1-1664-4712-A5BF-76BB2B3EC803}"/>
            </a:ext>
          </a:extLst>
        </xdr:cNvPr>
        <xdr:cNvSpPr/>
      </xdr:nvSpPr>
      <xdr:spPr>
        <a:xfrm>
          <a:off x="14325600" y="1377569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xdr:rowOff>
    </xdr:from>
    <xdr:to>
      <xdr:col>81</xdr:col>
      <xdr:colOff>101600</xdr:colOff>
      <xdr:row>82</xdr:row>
      <xdr:rowOff>107950</xdr:rowOff>
    </xdr:to>
    <xdr:sp macro="" textlink="">
      <xdr:nvSpPr>
        <xdr:cNvPr id="653" name="フローチャート: 判断 652">
          <a:extLst>
            <a:ext uri="{FF2B5EF4-FFF2-40B4-BE49-F238E27FC236}">
              <a16:creationId xmlns:a16="http://schemas.microsoft.com/office/drawing/2014/main" id="{00C94522-F023-48A7-9C31-8A6430EEBC1E}"/>
            </a:ext>
          </a:extLst>
        </xdr:cNvPr>
        <xdr:cNvSpPr/>
      </xdr:nvSpPr>
      <xdr:spPr>
        <a:xfrm>
          <a:off x="1357884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xdr:rowOff>
    </xdr:from>
    <xdr:to>
      <xdr:col>76</xdr:col>
      <xdr:colOff>165100</xdr:colOff>
      <xdr:row>82</xdr:row>
      <xdr:rowOff>107950</xdr:rowOff>
    </xdr:to>
    <xdr:sp macro="" textlink="">
      <xdr:nvSpPr>
        <xdr:cNvPr id="654" name="フローチャート: 判断 653">
          <a:extLst>
            <a:ext uri="{FF2B5EF4-FFF2-40B4-BE49-F238E27FC236}">
              <a16:creationId xmlns:a16="http://schemas.microsoft.com/office/drawing/2014/main" id="{0997F1E1-6157-4ED7-BB3E-919F27D4EBFA}"/>
            </a:ext>
          </a:extLst>
        </xdr:cNvPr>
        <xdr:cNvSpPr/>
      </xdr:nvSpPr>
      <xdr:spPr>
        <a:xfrm>
          <a:off x="1280414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17780</xdr:rowOff>
    </xdr:from>
    <xdr:to>
      <xdr:col>72</xdr:col>
      <xdr:colOff>38100</xdr:colOff>
      <xdr:row>82</xdr:row>
      <xdr:rowOff>119380</xdr:rowOff>
    </xdr:to>
    <xdr:sp macro="" textlink="">
      <xdr:nvSpPr>
        <xdr:cNvPr id="655" name="フローチャート: 判断 654">
          <a:extLst>
            <a:ext uri="{FF2B5EF4-FFF2-40B4-BE49-F238E27FC236}">
              <a16:creationId xmlns:a16="http://schemas.microsoft.com/office/drawing/2014/main" id="{BCDC84D8-CBF6-4A82-B507-39036507994C}"/>
            </a:ext>
          </a:extLst>
        </xdr:cNvPr>
        <xdr:cNvSpPr/>
      </xdr:nvSpPr>
      <xdr:spPr>
        <a:xfrm>
          <a:off x="12029440" y="13764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46989</xdr:rowOff>
    </xdr:from>
    <xdr:to>
      <xdr:col>67</xdr:col>
      <xdr:colOff>101600</xdr:colOff>
      <xdr:row>82</xdr:row>
      <xdr:rowOff>148589</xdr:rowOff>
    </xdr:to>
    <xdr:sp macro="" textlink="">
      <xdr:nvSpPr>
        <xdr:cNvPr id="656" name="フローチャート: 判断 655">
          <a:extLst>
            <a:ext uri="{FF2B5EF4-FFF2-40B4-BE49-F238E27FC236}">
              <a16:creationId xmlns:a16="http://schemas.microsoft.com/office/drawing/2014/main" id="{9A640FC4-8598-4903-B593-69301F0D7AC4}"/>
            </a:ext>
          </a:extLst>
        </xdr:cNvPr>
        <xdr:cNvSpPr/>
      </xdr:nvSpPr>
      <xdr:spPr>
        <a:xfrm>
          <a:off x="11231880" y="137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0F85527-BE0A-4B36-A8EB-141F8DA3CCE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B84B4F9-293B-492C-9655-B65EEF4E4D7D}"/>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C4F1D9C-D7F1-4551-8D2D-4AE91583604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31213B3-A60A-4542-801B-ED1D1B984D9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161FAF4-CD6B-4C30-84A9-091BAFB3A03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662" name="楕円 661">
          <a:extLst>
            <a:ext uri="{FF2B5EF4-FFF2-40B4-BE49-F238E27FC236}">
              <a16:creationId xmlns:a16="http://schemas.microsoft.com/office/drawing/2014/main" id="{07C8BFA4-B821-4F0A-BB28-EC4E079BCD51}"/>
            </a:ext>
          </a:extLst>
        </xdr:cNvPr>
        <xdr:cNvSpPr/>
      </xdr:nvSpPr>
      <xdr:spPr>
        <a:xfrm>
          <a:off x="14325600" y="130670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340478" cy="259045"/>
    <xdr:sp macro="" textlink="">
      <xdr:nvSpPr>
        <xdr:cNvPr id="663" name="【消防施設】&#10;有形固定資産減価償却率該当値テキスト">
          <a:extLst>
            <a:ext uri="{FF2B5EF4-FFF2-40B4-BE49-F238E27FC236}">
              <a16:creationId xmlns:a16="http://schemas.microsoft.com/office/drawing/2014/main" id="{F662F25E-8081-438B-B938-53404BBA2E0E}"/>
            </a:ext>
          </a:extLst>
        </xdr:cNvPr>
        <xdr:cNvSpPr txBox="1"/>
      </xdr:nvSpPr>
      <xdr:spPr>
        <a:xfrm>
          <a:off x="14414500" y="13020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133350</xdr:rowOff>
    </xdr:from>
    <xdr:to>
      <xdr:col>81</xdr:col>
      <xdr:colOff>101600</xdr:colOff>
      <xdr:row>78</xdr:row>
      <xdr:rowOff>63500</xdr:rowOff>
    </xdr:to>
    <xdr:sp macro="" textlink="">
      <xdr:nvSpPr>
        <xdr:cNvPr id="664" name="楕円 663">
          <a:extLst>
            <a:ext uri="{FF2B5EF4-FFF2-40B4-BE49-F238E27FC236}">
              <a16:creationId xmlns:a16="http://schemas.microsoft.com/office/drawing/2014/main" id="{10580CFD-D81E-48C7-97DA-E9BC9E5E4666}"/>
            </a:ext>
          </a:extLst>
        </xdr:cNvPr>
        <xdr:cNvSpPr/>
      </xdr:nvSpPr>
      <xdr:spPr>
        <a:xfrm>
          <a:off x="13578840" y="13041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12700</xdr:rowOff>
    </xdr:from>
    <xdr:to>
      <xdr:col>85</xdr:col>
      <xdr:colOff>127000</xdr:colOff>
      <xdr:row>78</xdr:row>
      <xdr:rowOff>38100</xdr:rowOff>
    </xdr:to>
    <xdr:cxnSp macro="">
      <xdr:nvCxnSpPr>
        <xdr:cNvPr id="665" name="直線コネクタ 664">
          <a:extLst>
            <a:ext uri="{FF2B5EF4-FFF2-40B4-BE49-F238E27FC236}">
              <a16:creationId xmlns:a16="http://schemas.microsoft.com/office/drawing/2014/main" id="{E4D504A1-3D27-4E14-AB8B-6F2452CA2E96}"/>
            </a:ext>
          </a:extLst>
        </xdr:cNvPr>
        <xdr:cNvCxnSpPr/>
      </xdr:nvCxnSpPr>
      <xdr:spPr>
        <a:xfrm>
          <a:off x="13629640" y="13088620"/>
          <a:ext cx="74676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107950</xdr:rowOff>
    </xdr:from>
    <xdr:to>
      <xdr:col>76</xdr:col>
      <xdr:colOff>165100</xdr:colOff>
      <xdr:row>78</xdr:row>
      <xdr:rowOff>38100</xdr:rowOff>
    </xdr:to>
    <xdr:sp macro="" textlink="">
      <xdr:nvSpPr>
        <xdr:cNvPr id="666" name="楕円 665">
          <a:extLst>
            <a:ext uri="{FF2B5EF4-FFF2-40B4-BE49-F238E27FC236}">
              <a16:creationId xmlns:a16="http://schemas.microsoft.com/office/drawing/2014/main" id="{EEDC7A28-2F99-4F49-AF19-10CFC190F321}"/>
            </a:ext>
          </a:extLst>
        </xdr:cNvPr>
        <xdr:cNvSpPr/>
      </xdr:nvSpPr>
      <xdr:spPr>
        <a:xfrm>
          <a:off x="12804140" y="1301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158750</xdr:rowOff>
    </xdr:from>
    <xdr:to>
      <xdr:col>81</xdr:col>
      <xdr:colOff>50800</xdr:colOff>
      <xdr:row>78</xdr:row>
      <xdr:rowOff>12700</xdr:rowOff>
    </xdr:to>
    <xdr:cxnSp macro="">
      <xdr:nvCxnSpPr>
        <xdr:cNvPr id="667" name="直線コネクタ 666">
          <a:extLst>
            <a:ext uri="{FF2B5EF4-FFF2-40B4-BE49-F238E27FC236}">
              <a16:creationId xmlns:a16="http://schemas.microsoft.com/office/drawing/2014/main" id="{1C95D017-32D8-41B5-9968-7B1AB1E45FC0}"/>
            </a:ext>
          </a:extLst>
        </xdr:cNvPr>
        <xdr:cNvCxnSpPr/>
      </xdr:nvCxnSpPr>
      <xdr:spPr>
        <a:xfrm>
          <a:off x="12854940" y="13067030"/>
          <a:ext cx="7747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668" name="楕円 667">
          <a:extLst>
            <a:ext uri="{FF2B5EF4-FFF2-40B4-BE49-F238E27FC236}">
              <a16:creationId xmlns:a16="http://schemas.microsoft.com/office/drawing/2014/main" id="{FF06AFFC-3F28-4F6C-829F-A2DA158EE859}"/>
            </a:ext>
          </a:extLst>
        </xdr:cNvPr>
        <xdr:cNvSpPr/>
      </xdr:nvSpPr>
      <xdr:spPr>
        <a:xfrm>
          <a:off x="12029440" y="12990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158750</xdr:rowOff>
    </xdr:to>
    <xdr:cxnSp macro="">
      <xdr:nvCxnSpPr>
        <xdr:cNvPr id="669" name="直線コネクタ 668">
          <a:extLst>
            <a:ext uri="{FF2B5EF4-FFF2-40B4-BE49-F238E27FC236}">
              <a16:creationId xmlns:a16="http://schemas.microsoft.com/office/drawing/2014/main" id="{F3819608-CFE2-432F-88E1-7472D02721CF}"/>
            </a:ext>
          </a:extLst>
        </xdr:cNvPr>
        <xdr:cNvCxnSpPr/>
      </xdr:nvCxnSpPr>
      <xdr:spPr>
        <a:xfrm>
          <a:off x="12072620" y="1304163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99077</xdr:rowOff>
    </xdr:from>
    <xdr:ext cx="405111" cy="259045"/>
    <xdr:sp macro="" textlink="">
      <xdr:nvSpPr>
        <xdr:cNvPr id="670" name="n_1aveValue【消防施設】&#10;有形固定資産減価償却率">
          <a:extLst>
            <a:ext uri="{FF2B5EF4-FFF2-40B4-BE49-F238E27FC236}">
              <a16:creationId xmlns:a16="http://schemas.microsoft.com/office/drawing/2014/main" id="{615901DE-8CF7-40E1-916D-7AF788F0EDD0}"/>
            </a:ext>
          </a:extLst>
        </xdr:cNvPr>
        <xdr:cNvSpPr txBox="1"/>
      </xdr:nvSpPr>
      <xdr:spPr>
        <a:xfrm>
          <a:off x="1343724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99077</xdr:rowOff>
    </xdr:from>
    <xdr:ext cx="405111" cy="259045"/>
    <xdr:sp macro="" textlink="">
      <xdr:nvSpPr>
        <xdr:cNvPr id="671" name="n_2aveValue【消防施設】&#10;有形固定資産減価償却率">
          <a:extLst>
            <a:ext uri="{FF2B5EF4-FFF2-40B4-BE49-F238E27FC236}">
              <a16:creationId xmlns:a16="http://schemas.microsoft.com/office/drawing/2014/main" id="{08D93830-35C7-418A-89E4-48AE950B9A56}"/>
            </a:ext>
          </a:extLst>
        </xdr:cNvPr>
        <xdr:cNvSpPr txBox="1"/>
      </xdr:nvSpPr>
      <xdr:spPr>
        <a:xfrm>
          <a:off x="1267524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110507</xdr:rowOff>
    </xdr:from>
    <xdr:ext cx="405111" cy="259045"/>
    <xdr:sp macro="" textlink="">
      <xdr:nvSpPr>
        <xdr:cNvPr id="672" name="n_3aveValue【消防施設】&#10;有形固定資産減価償却率">
          <a:extLst>
            <a:ext uri="{FF2B5EF4-FFF2-40B4-BE49-F238E27FC236}">
              <a16:creationId xmlns:a16="http://schemas.microsoft.com/office/drawing/2014/main" id="{5E6C5FBC-EF44-46A5-9F0E-90C24BC391EB}"/>
            </a:ext>
          </a:extLst>
        </xdr:cNvPr>
        <xdr:cNvSpPr txBox="1"/>
      </xdr:nvSpPr>
      <xdr:spPr>
        <a:xfrm>
          <a:off x="11900544" y="1385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165116</xdr:rowOff>
    </xdr:from>
    <xdr:ext cx="405111" cy="259045"/>
    <xdr:sp macro="" textlink="">
      <xdr:nvSpPr>
        <xdr:cNvPr id="673" name="n_4aveValue【消防施設】&#10;有形固定資産減価償却率">
          <a:extLst>
            <a:ext uri="{FF2B5EF4-FFF2-40B4-BE49-F238E27FC236}">
              <a16:creationId xmlns:a16="http://schemas.microsoft.com/office/drawing/2014/main" id="{66630191-0E02-4467-808B-D9E6936BA691}"/>
            </a:ext>
          </a:extLst>
        </xdr:cNvPr>
        <xdr:cNvSpPr txBox="1"/>
      </xdr:nvSpPr>
      <xdr:spPr>
        <a:xfrm>
          <a:off x="11102984" y="1357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80027</xdr:rowOff>
    </xdr:from>
    <xdr:ext cx="340478" cy="259045"/>
    <xdr:sp macro="" textlink="">
      <xdr:nvSpPr>
        <xdr:cNvPr id="674" name="n_1mainValue【消防施設】&#10;有形固定資産減価償却率">
          <a:extLst>
            <a:ext uri="{FF2B5EF4-FFF2-40B4-BE49-F238E27FC236}">
              <a16:creationId xmlns:a16="http://schemas.microsoft.com/office/drawing/2014/main" id="{0C0CDB39-7961-462F-88EF-6713E4897F20}"/>
            </a:ext>
          </a:extLst>
        </xdr:cNvPr>
        <xdr:cNvSpPr txBox="1"/>
      </xdr:nvSpPr>
      <xdr:spPr>
        <a:xfrm>
          <a:off x="13469561"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54627</xdr:rowOff>
    </xdr:from>
    <xdr:ext cx="340478" cy="259045"/>
    <xdr:sp macro="" textlink="">
      <xdr:nvSpPr>
        <xdr:cNvPr id="675" name="n_2mainValue【消防施設】&#10;有形固定資産減価償却率">
          <a:extLst>
            <a:ext uri="{FF2B5EF4-FFF2-40B4-BE49-F238E27FC236}">
              <a16:creationId xmlns:a16="http://schemas.microsoft.com/office/drawing/2014/main" id="{E00ACB37-1223-458B-9796-7E3759523417}"/>
            </a:ext>
          </a:extLst>
        </xdr:cNvPr>
        <xdr:cNvSpPr txBox="1"/>
      </xdr:nvSpPr>
      <xdr:spPr>
        <a:xfrm>
          <a:off x="12707561" y="127952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29227</xdr:rowOff>
    </xdr:from>
    <xdr:ext cx="340478" cy="259045"/>
    <xdr:sp macro="" textlink="">
      <xdr:nvSpPr>
        <xdr:cNvPr id="676" name="n_3mainValue【消防施設】&#10;有形固定資産減価償却率">
          <a:extLst>
            <a:ext uri="{FF2B5EF4-FFF2-40B4-BE49-F238E27FC236}">
              <a16:creationId xmlns:a16="http://schemas.microsoft.com/office/drawing/2014/main" id="{0A160561-777A-415A-BA54-B7F5E1ABC5D0}"/>
            </a:ext>
          </a:extLst>
        </xdr:cNvPr>
        <xdr:cNvSpPr txBox="1"/>
      </xdr:nvSpPr>
      <xdr:spPr>
        <a:xfrm>
          <a:off x="11910001" y="127698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E70762E7-A82B-4BA6-8D5F-EFEC1D43182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DBE3D41D-A07C-4493-9894-939C951AC3A7}"/>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A70EC963-8E2C-4443-ACEC-BDAE4CFEF61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CE96590-BF3E-491D-BB9A-33E66839529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DD699CA9-8A7D-4B61-B6D6-C36499336882}"/>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ABA152DF-4D45-41F4-BA67-94C25185710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ED4AC8FA-6487-46D1-9AC9-4D6BA462408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9F8FA52D-114E-4A74-A7B9-4718D7274517}"/>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6B8CCE94-AECE-4432-875B-430DB1018459}"/>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A7B86044-63F1-4CDD-A6DD-5BE32C7D8C2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BA504246-0FBB-4F6A-AE05-199B7890B86E}"/>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F57C267F-72C4-4AF9-88D5-7BB40311A5F4}"/>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CF2848B-B2D8-46D6-BA70-80D071423973}"/>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1F0C5A7F-F7C0-464B-AB85-4AACE95CF6A2}"/>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71DAA031-0557-4F16-9E3B-2D4ECFAEBEF9}"/>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E6B629A5-AA56-47F6-BF31-EFBC6BCE5901}"/>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FCFBECFF-E864-4A34-AA4B-FEBF7885D47F}"/>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3F8ECE3B-A874-4521-A878-7784AA15961A}"/>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ADDE4A4F-D660-453A-9E4A-ED0739C8519F}"/>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64352D1F-4165-4D23-A5BF-EE102A0F0FC4}"/>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3E3FE41E-4548-41DC-BE70-B95C5D9448E1}"/>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98" name="テキスト ボックス 697">
          <a:extLst>
            <a:ext uri="{FF2B5EF4-FFF2-40B4-BE49-F238E27FC236}">
              <a16:creationId xmlns:a16="http://schemas.microsoft.com/office/drawing/2014/main" id="{FF66D055-E89B-4C19-807C-0C2FAE34A525}"/>
            </a:ext>
          </a:extLst>
        </xdr:cNvPr>
        <xdr:cNvSpPr txBox="1"/>
      </xdr:nvSpPr>
      <xdr:spPr>
        <a:xfrm>
          <a:off x="1563072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56C28776-6051-46EA-8EE5-000EFAD0467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700" name="直線コネクタ 699">
          <a:extLst>
            <a:ext uri="{FF2B5EF4-FFF2-40B4-BE49-F238E27FC236}">
              <a16:creationId xmlns:a16="http://schemas.microsoft.com/office/drawing/2014/main" id="{90EFAD62-A9DA-4710-A9FE-35BEC2092690}"/>
            </a:ext>
          </a:extLst>
        </xdr:cNvPr>
        <xdr:cNvCxnSpPr/>
      </xdr:nvCxnSpPr>
      <xdr:spPr>
        <a:xfrm flipV="1">
          <a:off x="19509104" y="13071920"/>
          <a:ext cx="0" cy="14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701" name="【消防施設】&#10;一人当たり面積最小値テキスト">
          <a:extLst>
            <a:ext uri="{FF2B5EF4-FFF2-40B4-BE49-F238E27FC236}">
              <a16:creationId xmlns:a16="http://schemas.microsoft.com/office/drawing/2014/main" id="{6C7C00AC-E76D-436F-A075-35334D4B035B}"/>
            </a:ext>
          </a:extLst>
        </xdr:cNvPr>
        <xdr:cNvSpPr txBox="1"/>
      </xdr:nvSpPr>
      <xdr:spPr>
        <a:xfrm>
          <a:off x="19547840" y="1453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702" name="直線コネクタ 701">
          <a:extLst>
            <a:ext uri="{FF2B5EF4-FFF2-40B4-BE49-F238E27FC236}">
              <a16:creationId xmlns:a16="http://schemas.microsoft.com/office/drawing/2014/main" id="{AC683490-C16F-4C0D-8A4D-4CCF4F67B1A9}"/>
            </a:ext>
          </a:extLst>
        </xdr:cNvPr>
        <xdr:cNvCxnSpPr/>
      </xdr:nvCxnSpPr>
      <xdr:spPr>
        <a:xfrm>
          <a:off x="19443700" y="14527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703" name="【消防施設】&#10;一人当たり面積最大値テキスト">
          <a:extLst>
            <a:ext uri="{FF2B5EF4-FFF2-40B4-BE49-F238E27FC236}">
              <a16:creationId xmlns:a16="http://schemas.microsoft.com/office/drawing/2014/main" id="{3C4B85D7-D1F6-45F2-BD05-0A743B3A88D0}"/>
            </a:ext>
          </a:extLst>
        </xdr:cNvPr>
        <xdr:cNvSpPr txBox="1"/>
      </xdr:nvSpPr>
      <xdr:spPr>
        <a:xfrm>
          <a:off x="19547840" y="128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704" name="直線コネクタ 703">
          <a:extLst>
            <a:ext uri="{FF2B5EF4-FFF2-40B4-BE49-F238E27FC236}">
              <a16:creationId xmlns:a16="http://schemas.microsoft.com/office/drawing/2014/main" id="{6F7AAD53-398F-4C2C-96BE-2C83AE1466BE}"/>
            </a:ext>
          </a:extLst>
        </xdr:cNvPr>
        <xdr:cNvCxnSpPr/>
      </xdr:nvCxnSpPr>
      <xdr:spPr>
        <a:xfrm>
          <a:off x="19443700" y="13071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705" name="【消防施設】&#10;一人当たり面積平均値テキスト">
          <a:extLst>
            <a:ext uri="{FF2B5EF4-FFF2-40B4-BE49-F238E27FC236}">
              <a16:creationId xmlns:a16="http://schemas.microsoft.com/office/drawing/2014/main" id="{1DFC59C3-2C7F-4CF0-85E3-B21F8906903F}"/>
            </a:ext>
          </a:extLst>
        </xdr:cNvPr>
        <xdr:cNvSpPr txBox="1"/>
      </xdr:nvSpPr>
      <xdr:spPr>
        <a:xfrm>
          <a:off x="19547840" y="1422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706" name="フローチャート: 判断 705">
          <a:extLst>
            <a:ext uri="{FF2B5EF4-FFF2-40B4-BE49-F238E27FC236}">
              <a16:creationId xmlns:a16="http://schemas.microsoft.com/office/drawing/2014/main" id="{C8CAB271-A4AB-4405-91E7-0CD87907B8FD}"/>
            </a:ext>
          </a:extLst>
        </xdr:cNvPr>
        <xdr:cNvSpPr/>
      </xdr:nvSpPr>
      <xdr:spPr>
        <a:xfrm>
          <a:off x="19458940" y="14366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707" name="フローチャート: 判断 706">
          <a:extLst>
            <a:ext uri="{FF2B5EF4-FFF2-40B4-BE49-F238E27FC236}">
              <a16:creationId xmlns:a16="http://schemas.microsoft.com/office/drawing/2014/main" id="{2F58A747-75B2-4213-B788-83B06F55C643}"/>
            </a:ext>
          </a:extLst>
        </xdr:cNvPr>
        <xdr:cNvSpPr/>
      </xdr:nvSpPr>
      <xdr:spPr>
        <a:xfrm>
          <a:off x="18735040" y="143725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708" name="フローチャート: 判断 707">
          <a:extLst>
            <a:ext uri="{FF2B5EF4-FFF2-40B4-BE49-F238E27FC236}">
              <a16:creationId xmlns:a16="http://schemas.microsoft.com/office/drawing/2014/main" id="{68797BEE-6947-499D-B5B9-5A93640C305C}"/>
            </a:ext>
          </a:extLst>
        </xdr:cNvPr>
        <xdr:cNvSpPr/>
      </xdr:nvSpPr>
      <xdr:spPr>
        <a:xfrm>
          <a:off x="17937480" y="14385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709" name="フローチャート: 判断 708">
          <a:extLst>
            <a:ext uri="{FF2B5EF4-FFF2-40B4-BE49-F238E27FC236}">
              <a16:creationId xmlns:a16="http://schemas.microsoft.com/office/drawing/2014/main" id="{11013425-961E-49FD-9654-9C5E20FC7AB4}"/>
            </a:ext>
          </a:extLst>
        </xdr:cNvPr>
        <xdr:cNvSpPr/>
      </xdr:nvSpPr>
      <xdr:spPr>
        <a:xfrm>
          <a:off x="17162780" y="144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710" name="フローチャート: 判断 709">
          <a:extLst>
            <a:ext uri="{FF2B5EF4-FFF2-40B4-BE49-F238E27FC236}">
              <a16:creationId xmlns:a16="http://schemas.microsoft.com/office/drawing/2014/main" id="{5FB07FC4-3FAE-4DC2-BCEB-2626C43E1CA6}"/>
            </a:ext>
          </a:extLst>
        </xdr:cNvPr>
        <xdr:cNvSpPr/>
      </xdr:nvSpPr>
      <xdr:spPr>
        <a:xfrm>
          <a:off x="16388080" y="14431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A7188241-F1A7-4062-8408-2CFDD56DB12B}"/>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814C22C3-20C2-4479-8EEF-3DDF918745B4}"/>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9C108813-67C9-4F66-BC7E-881D55AABE6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6E859E0-2EE5-4988-9B4B-4FA6AC79133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3BEA5F7-E7D5-487E-8BB0-C88C8AAB431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135319</xdr:rowOff>
    </xdr:from>
    <xdr:to>
      <xdr:col>116</xdr:col>
      <xdr:colOff>114300</xdr:colOff>
      <xdr:row>86</xdr:row>
      <xdr:rowOff>65469</xdr:rowOff>
    </xdr:to>
    <xdr:sp macro="" textlink="">
      <xdr:nvSpPr>
        <xdr:cNvPr id="716" name="楕円 715">
          <a:extLst>
            <a:ext uri="{FF2B5EF4-FFF2-40B4-BE49-F238E27FC236}">
              <a16:creationId xmlns:a16="http://schemas.microsoft.com/office/drawing/2014/main" id="{F4FFEB34-942E-4B98-B8B6-F6D22E59B0FC}"/>
            </a:ext>
          </a:extLst>
        </xdr:cNvPr>
        <xdr:cNvSpPr/>
      </xdr:nvSpPr>
      <xdr:spPr>
        <a:xfrm>
          <a:off x="19458940" y="14384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95077</xdr:rowOff>
    </xdr:from>
    <xdr:ext cx="469744" cy="259045"/>
    <xdr:sp macro="" textlink="">
      <xdr:nvSpPr>
        <xdr:cNvPr id="717" name="【消防施設】&#10;一人当たり面積該当値テキスト">
          <a:extLst>
            <a:ext uri="{FF2B5EF4-FFF2-40B4-BE49-F238E27FC236}">
              <a16:creationId xmlns:a16="http://schemas.microsoft.com/office/drawing/2014/main" id="{0906F5B8-6D3B-4585-8F7C-16AE2EC84656}"/>
            </a:ext>
          </a:extLst>
        </xdr:cNvPr>
        <xdr:cNvSpPr txBox="1"/>
      </xdr:nvSpPr>
      <xdr:spPr>
        <a:xfrm>
          <a:off x="19547840" y="1434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135700</xdr:rowOff>
    </xdr:from>
    <xdr:to>
      <xdr:col>112</xdr:col>
      <xdr:colOff>38100</xdr:colOff>
      <xdr:row>86</xdr:row>
      <xdr:rowOff>65850</xdr:rowOff>
    </xdr:to>
    <xdr:sp macro="" textlink="">
      <xdr:nvSpPr>
        <xdr:cNvPr id="718" name="楕円 717">
          <a:extLst>
            <a:ext uri="{FF2B5EF4-FFF2-40B4-BE49-F238E27FC236}">
              <a16:creationId xmlns:a16="http://schemas.microsoft.com/office/drawing/2014/main" id="{E300EB31-C8C8-4726-AFC1-3F07603AEF65}"/>
            </a:ext>
          </a:extLst>
        </xdr:cNvPr>
        <xdr:cNvSpPr/>
      </xdr:nvSpPr>
      <xdr:spPr>
        <a:xfrm>
          <a:off x="18735040" y="14385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14669</xdr:rowOff>
    </xdr:from>
    <xdr:to>
      <xdr:col>116</xdr:col>
      <xdr:colOff>63500</xdr:colOff>
      <xdr:row>86</xdr:row>
      <xdr:rowOff>15050</xdr:rowOff>
    </xdr:to>
    <xdr:cxnSp macro="">
      <xdr:nvCxnSpPr>
        <xdr:cNvPr id="719" name="直線コネクタ 718">
          <a:extLst>
            <a:ext uri="{FF2B5EF4-FFF2-40B4-BE49-F238E27FC236}">
              <a16:creationId xmlns:a16="http://schemas.microsoft.com/office/drawing/2014/main" id="{A28943BB-D547-4608-BB96-F97F71A05B1E}"/>
            </a:ext>
          </a:extLst>
        </xdr:cNvPr>
        <xdr:cNvCxnSpPr/>
      </xdr:nvCxnSpPr>
      <xdr:spPr>
        <a:xfrm flipV="1">
          <a:off x="18778220" y="14431709"/>
          <a:ext cx="7315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132462</xdr:rowOff>
    </xdr:from>
    <xdr:to>
      <xdr:col>107</xdr:col>
      <xdr:colOff>101600</xdr:colOff>
      <xdr:row>86</xdr:row>
      <xdr:rowOff>62612</xdr:rowOff>
    </xdr:to>
    <xdr:sp macro="" textlink="">
      <xdr:nvSpPr>
        <xdr:cNvPr id="720" name="楕円 719">
          <a:extLst>
            <a:ext uri="{FF2B5EF4-FFF2-40B4-BE49-F238E27FC236}">
              <a16:creationId xmlns:a16="http://schemas.microsoft.com/office/drawing/2014/main" id="{8983BDA2-869A-429E-BAEE-004D342BE836}"/>
            </a:ext>
          </a:extLst>
        </xdr:cNvPr>
        <xdr:cNvSpPr/>
      </xdr:nvSpPr>
      <xdr:spPr>
        <a:xfrm>
          <a:off x="17937480" y="14381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11812</xdr:rowOff>
    </xdr:from>
    <xdr:to>
      <xdr:col>111</xdr:col>
      <xdr:colOff>177800</xdr:colOff>
      <xdr:row>86</xdr:row>
      <xdr:rowOff>15050</xdr:rowOff>
    </xdr:to>
    <xdr:cxnSp macro="">
      <xdr:nvCxnSpPr>
        <xdr:cNvPr id="721" name="直線コネクタ 720">
          <a:extLst>
            <a:ext uri="{FF2B5EF4-FFF2-40B4-BE49-F238E27FC236}">
              <a16:creationId xmlns:a16="http://schemas.microsoft.com/office/drawing/2014/main" id="{B1EAF7F5-7E59-4A01-8831-C47B8C937E2D}"/>
            </a:ext>
          </a:extLst>
        </xdr:cNvPr>
        <xdr:cNvCxnSpPr/>
      </xdr:nvCxnSpPr>
      <xdr:spPr>
        <a:xfrm>
          <a:off x="17988280" y="14428852"/>
          <a:ext cx="78994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133795</xdr:rowOff>
    </xdr:from>
    <xdr:to>
      <xdr:col>102</xdr:col>
      <xdr:colOff>165100</xdr:colOff>
      <xdr:row>86</xdr:row>
      <xdr:rowOff>63945</xdr:rowOff>
    </xdr:to>
    <xdr:sp macro="" textlink="">
      <xdr:nvSpPr>
        <xdr:cNvPr id="722" name="楕円 721">
          <a:extLst>
            <a:ext uri="{FF2B5EF4-FFF2-40B4-BE49-F238E27FC236}">
              <a16:creationId xmlns:a16="http://schemas.microsoft.com/office/drawing/2014/main" id="{746AC91D-A5D0-4273-95DE-0593D8C6A8D5}"/>
            </a:ext>
          </a:extLst>
        </xdr:cNvPr>
        <xdr:cNvSpPr/>
      </xdr:nvSpPr>
      <xdr:spPr>
        <a:xfrm>
          <a:off x="17162780" y="14383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11812</xdr:rowOff>
    </xdr:from>
    <xdr:to>
      <xdr:col>107</xdr:col>
      <xdr:colOff>50800</xdr:colOff>
      <xdr:row>86</xdr:row>
      <xdr:rowOff>13145</xdr:rowOff>
    </xdr:to>
    <xdr:cxnSp macro="">
      <xdr:nvCxnSpPr>
        <xdr:cNvPr id="723" name="直線コネクタ 722">
          <a:extLst>
            <a:ext uri="{FF2B5EF4-FFF2-40B4-BE49-F238E27FC236}">
              <a16:creationId xmlns:a16="http://schemas.microsoft.com/office/drawing/2014/main" id="{E589DEC6-F488-4C83-8447-F706A7677B50}"/>
            </a:ext>
          </a:extLst>
        </xdr:cNvPr>
        <xdr:cNvCxnSpPr/>
      </xdr:nvCxnSpPr>
      <xdr:spPr>
        <a:xfrm flipV="1">
          <a:off x="17213580" y="14428852"/>
          <a:ext cx="7747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724" name="n_1aveValue【消防施設】&#10;一人当たり面積">
          <a:extLst>
            <a:ext uri="{FF2B5EF4-FFF2-40B4-BE49-F238E27FC236}">
              <a16:creationId xmlns:a16="http://schemas.microsoft.com/office/drawing/2014/main" id="{DCF997F7-5BFE-42C9-B691-35445E653E60}"/>
            </a:ext>
          </a:extLst>
        </xdr:cNvPr>
        <xdr:cNvSpPr txBox="1"/>
      </xdr:nvSpPr>
      <xdr:spPr>
        <a:xfrm>
          <a:off x="18561127" y="1415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56977</xdr:rowOff>
    </xdr:from>
    <xdr:ext cx="469744" cy="259045"/>
    <xdr:sp macro="" textlink="">
      <xdr:nvSpPr>
        <xdr:cNvPr id="725" name="n_2aveValue【消防施設】&#10;一人当たり面積">
          <a:extLst>
            <a:ext uri="{FF2B5EF4-FFF2-40B4-BE49-F238E27FC236}">
              <a16:creationId xmlns:a16="http://schemas.microsoft.com/office/drawing/2014/main" id="{B83C8D2C-5F57-4EA3-95ED-1E957A69879E}"/>
            </a:ext>
          </a:extLst>
        </xdr:cNvPr>
        <xdr:cNvSpPr txBox="1"/>
      </xdr:nvSpPr>
      <xdr:spPr>
        <a:xfrm>
          <a:off x="17776267" y="1447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726" name="n_3aveValue【消防施設】&#10;一人当たり面積">
          <a:extLst>
            <a:ext uri="{FF2B5EF4-FFF2-40B4-BE49-F238E27FC236}">
              <a16:creationId xmlns:a16="http://schemas.microsoft.com/office/drawing/2014/main" id="{C4755711-2BBE-4BB0-BA34-CD746C6BAF2E}"/>
            </a:ext>
          </a:extLst>
        </xdr:cNvPr>
        <xdr:cNvSpPr txBox="1"/>
      </xdr:nvSpPr>
      <xdr:spPr>
        <a:xfrm>
          <a:off x="17001567" y="145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727" name="n_4aveValue【消防施設】&#10;一人当たり面積">
          <a:extLst>
            <a:ext uri="{FF2B5EF4-FFF2-40B4-BE49-F238E27FC236}">
              <a16:creationId xmlns:a16="http://schemas.microsoft.com/office/drawing/2014/main" id="{01C993C2-257E-428F-80AB-E50568DD6D38}"/>
            </a:ext>
          </a:extLst>
        </xdr:cNvPr>
        <xdr:cNvSpPr txBox="1"/>
      </xdr:nvSpPr>
      <xdr:spPr>
        <a:xfrm>
          <a:off x="1622686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56977</xdr:rowOff>
    </xdr:from>
    <xdr:ext cx="469744" cy="259045"/>
    <xdr:sp macro="" textlink="">
      <xdr:nvSpPr>
        <xdr:cNvPr id="728" name="n_1mainValue【消防施設】&#10;一人当たり面積">
          <a:extLst>
            <a:ext uri="{FF2B5EF4-FFF2-40B4-BE49-F238E27FC236}">
              <a16:creationId xmlns:a16="http://schemas.microsoft.com/office/drawing/2014/main" id="{CA67A42A-16BF-41DF-B209-A5E1503B011F}"/>
            </a:ext>
          </a:extLst>
        </xdr:cNvPr>
        <xdr:cNvSpPr txBox="1"/>
      </xdr:nvSpPr>
      <xdr:spPr>
        <a:xfrm>
          <a:off x="18561127" y="1447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79139</xdr:rowOff>
    </xdr:from>
    <xdr:ext cx="469744" cy="259045"/>
    <xdr:sp macro="" textlink="">
      <xdr:nvSpPr>
        <xdr:cNvPr id="729" name="n_2mainValue【消防施設】&#10;一人当たり面積">
          <a:extLst>
            <a:ext uri="{FF2B5EF4-FFF2-40B4-BE49-F238E27FC236}">
              <a16:creationId xmlns:a16="http://schemas.microsoft.com/office/drawing/2014/main" id="{AA2657A7-F2A9-443B-A475-C8763B8D778E}"/>
            </a:ext>
          </a:extLst>
        </xdr:cNvPr>
        <xdr:cNvSpPr txBox="1"/>
      </xdr:nvSpPr>
      <xdr:spPr>
        <a:xfrm>
          <a:off x="17776267" y="1416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80472</xdr:rowOff>
    </xdr:from>
    <xdr:ext cx="469744" cy="259045"/>
    <xdr:sp macro="" textlink="">
      <xdr:nvSpPr>
        <xdr:cNvPr id="730" name="n_3mainValue【消防施設】&#10;一人当たり面積">
          <a:extLst>
            <a:ext uri="{FF2B5EF4-FFF2-40B4-BE49-F238E27FC236}">
              <a16:creationId xmlns:a16="http://schemas.microsoft.com/office/drawing/2014/main" id="{FCF1CEC4-D49B-47FC-8E47-751CD5838AD9}"/>
            </a:ext>
          </a:extLst>
        </xdr:cNvPr>
        <xdr:cNvSpPr txBox="1"/>
      </xdr:nvSpPr>
      <xdr:spPr>
        <a:xfrm>
          <a:off x="17001567" y="1416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4F3691C-F6CA-44BE-9891-039609E9DDC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19D845F5-DC98-4CE8-AB31-19583D39B9B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5AC3C7A4-A44B-447C-89D1-A482A3B816E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4A48509A-74F6-4B07-A218-BD6F69A1A6D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13AFB786-152E-4703-A469-F4B3C5A2AED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ECCD84A4-0BD7-466E-91F9-5373FEFDEBE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6A2FA881-2867-4ADF-AB68-463B3FD93A6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A7DF76CF-25A5-4117-BF6B-D46CE1B1008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AD77F15A-78E0-492F-AEC0-62F1C1DA83B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63A324F7-D5E2-48B3-B362-97E3FE550D5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FCE065EB-BD93-4F00-8F0F-DDD99F1B211A}"/>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a:extLst>
            <a:ext uri="{FF2B5EF4-FFF2-40B4-BE49-F238E27FC236}">
              <a16:creationId xmlns:a16="http://schemas.microsoft.com/office/drawing/2014/main" id="{DB56BE07-51BA-4749-A7BD-5E8A395127D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3" name="テキスト ボックス 742">
          <a:extLst>
            <a:ext uri="{FF2B5EF4-FFF2-40B4-BE49-F238E27FC236}">
              <a16:creationId xmlns:a16="http://schemas.microsoft.com/office/drawing/2014/main" id="{7EF53615-8C5F-40EA-A6D5-707FFBCBDD5C}"/>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a:extLst>
            <a:ext uri="{FF2B5EF4-FFF2-40B4-BE49-F238E27FC236}">
              <a16:creationId xmlns:a16="http://schemas.microsoft.com/office/drawing/2014/main" id="{010C7E6B-C758-45B8-9D13-9D5D4A0BAEA8}"/>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a:extLst>
            <a:ext uri="{FF2B5EF4-FFF2-40B4-BE49-F238E27FC236}">
              <a16:creationId xmlns:a16="http://schemas.microsoft.com/office/drawing/2014/main" id="{62DD3874-D02C-49EE-9CF8-1196338926CA}"/>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a:extLst>
            <a:ext uri="{FF2B5EF4-FFF2-40B4-BE49-F238E27FC236}">
              <a16:creationId xmlns:a16="http://schemas.microsoft.com/office/drawing/2014/main" id="{A36A8087-DAB5-4328-BD78-BEB717DC10A1}"/>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a:extLst>
            <a:ext uri="{FF2B5EF4-FFF2-40B4-BE49-F238E27FC236}">
              <a16:creationId xmlns:a16="http://schemas.microsoft.com/office/drawing/2014/main" id="{25EE320C-A249-4B5B-98B9-747BEF2272D5}"/>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a:extLst>
            <a:ext uri="{FF2B5EF4-FFF2-40B4-BE49-F238E27FC236}">
              <a16:creationId xmlns:a16="http://schemas.microsoft.com/office/drawing/2014/main" id="{0F3F645A-1159-4F84-A7E7-D1CFCE43FF27}"/>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a:extLst>
            <a:ext uri="{FF2B5EF4-FFF2-40B4-BE49-F238E27FC236}">
              <a16:creationId xmlns:a16="http://schemas.microsoft.com/office/drawing/2014/main" id="{FE5A2AC2-8C37-448F-AA67-4B59CA67ADDF}"/>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a:extLst>
            <a:ext uri="{FF2B5EF4-FFF2-40B4-BE49-F238E27FC236}">
              <a16:creationId xmlns:a16="http://schemas.microsoft.com/office/drawing/2014/main" id="{98ED94BA-1DE6-4CB6-B618-B3F39A921E88}"/>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1" name="テキスト ボックス 750">
          <a:extLst>
            <a:ext uri="{FF2B5EF4-FFF2-40B4-BE49-F238E27FC236}">
              <a16:creationId xmlns:a16="http://schemas.microsoft.com/office/drawing/2014/main" id="{E7FDC9B7-2474-4FE6-9B90-76719CFFACAD}"/>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FC2C01B6-B8E1-4EA9-A528-CEA3EA921C1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a:extLst>
            <a:ext uri="{FF2B5EF4-FFF2-40B4-BE49-F238E27FC236}">
              <a16:creationId xmlns:a16="http://schemas.microsoft.com/office/drawing/2014/main" id="{28D4147A-43FF-44AB-93A6-FA7858F083D9}"/>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a:extLst>
            <a:ext uri="{FF2B5EF4-FFF2-40B4-BE49-F238E27FC236}">
              <a16:creationId xmlns:a16="http://schemas.microsoft.com/office/drawing/2014/main" id="{345DDF83-9646-4C84-9BA4-4B9FE87DE31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161925</xdr:rowOff>
    </xdr:from>
    <xdr:to>
      <xdr:col>85</xdr:col>
      <xdr:colOff>126364</xdr:colOff>
      <xdr:row>108</xdr:row>
      <xdr:rowOff>152400</xdr:rowOff>
    </xdr:to>
    <xdr:cxnSp macro="">
      <xdr:nvCxnSpPr>
        <xdr:cNvPr id="755" name="直線コネクタ 754">
          <a:extLst>
            <a:ext uri="{FF2B5EF4-FFF2-40B4-BE49-F238E27FC236}">
              <a16:creationId xmlns:a16="http://schemas.microsoft.com/office/drawing/2014/main" id="{603BBA10-70CE-448C-B247-6E29737986C0}"/>
            </a:ext>
          </a:extLst>
        </xdr:cNvPr>
        <xdr:cNvCxnSpPr/>
      </xdr:nvCxnSpPr>
      <xdr:spPr>
        <a:xfrm flipV="1">
          <a:off x="14375764" y="1709356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6" name="【庁舎】&#10;有形固定資産減価償却率最小値テキスト">
          <a:extLst>
            <a:ext uri="{FF2B5EF4-FFF2-40B4-BE49-F238E27FC236}">
              <a16:creationId xmlns:a16="http://schemas.microsoft.com/office/drawing/2014/main" id="{ADE17E59-77A6-4D96-928B-4412DF9AD3A7}"/>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7" name="直線コネクタ 756">
          <a:extLst>
            <a:ext uri="{FF2B5EF4-FFF2-40B4-BE49-F238E27FC236}">
              <a16:creationId xmlns:a16="http://schemas.microsoft.com/office/drawing/2014/main" id="{EC7E9BC4-A473-4426-9FA9-1430274CB9CB}"/>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108602</xdr:rowOff>
    </xdr:from>
    <xdr:ext cx="405111" cy="259045"/>
    <xdr:sp macro="" textlink="">
      <xdr:nvSpPr>
        <xdr:cNvPr id="758" name="【庁舎】&#10;有形固定資産減価償却率最大値テキスト">
          <a:extLst>
            <a:ext uri="{FF2B5EF4-FFF2-40B4-BE49-F238E27FC236}">
              <a16:creationId xmlns:a16="http://schemas.microsoft.com/office/drawing/2014/main" id="{A09412F2-BF0B-4E84-964C-5C4B61F93CA3}"/>
            </a:ext>
          </a:extLst>
        </xdr:cNvPr>
        <xdr:cNvSpPr txBox="1"/>
      </xdr:nvSpPr>
      <xdr:spPr>
        <a:xfrm>
          <a:off x="14414500" y="1687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161925</xdr:rowOff>
    </xdr:from>
    <xdr:to>
      <xdr:col>86</xdr:col>
      <xdr:colOff>25400</xdr:colOff>
      <xdr:row>101</xdr:row>
      <xdr:rowOff>161925</xdr:rowOff>
    </xdr:to>
    <xdr:cxnSp macro="">
      <xdr:nvCxnSpPr>
        <xdr:cNvPr id="759" name="直線コネクタ 758">
          <a:extLst>
            <a:ext uri="{FF2B5EF4-FFF2-40B4-BE49-F238E27FC236}">
              <a16:creationId xmlns:a16="http://schemas.microsoft.com/office/drawing/2014/main" id="{937EF6F3-7803-4E9E-A078-9B45DD704052}"/>
            </a:ext>
          </a:extLst>
        </xdr:cNvPr>
        <xdr:cNvCxnSpPr/>
      </xdr:nvCxnSpPr>
      <xdr:spPr>
        <a:xfrm>
          <a:off x="14287500" y="1709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142891</xdr:rowOff>
    </xdr:from>
    <xdr:ext cx="405111" cy="259045"/>
    <xdr:sp macro="" textlink="">
      <xdr:nvSpPr>
        <xdr:cNvPr id="760" name="【庁舎】&#10;有形固定資産減価償却率平均値テキスト">
          <a:extLst>
            <a:ext uri="{FF2B5EF4-FFF2-40B4-BE49-F238E27FC236}">
              <a16:creationId xmlns:a16="http://schemas.microsoft.com/office/drawing/2014/main" id="{EF622C3A-BC90-4EAB-8891-A13C76D989B9}"/>
            </a:ext>
          </a:extLst>
        </xdr:cNvPr>
        <xdr:cNvSpPr txBox="1"/>
      </xdr:nvSpPr>
      <xdr:spPr>
        <a:xfrm>
          <a:off x="14414500" y="17577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164464</xdr:rowOff>
    </xdr:from>
    <xdr:to>
      <xdr:col>85</xdr:col>
      <xdr:colOff>177800</xdr:colOff>
      <xdr:row>105</xdr:row>
      <xdr:rowOff>94614</xdr:rowOff>
    </xdr:to>
    <xdr:sp macro="" textlink="">
      <xdr:nvSpPr>
        <xdr:cNvPr id="761" name="フローチャート: 判断 760">
          <a:extLst>
            <a:ext uri="{FF2B5EF4-FFF2-40B4-BE49-F238E27FC236}">
              <a16:creationId xmlns:a16="http://schemas.microsoft.com/office/drawing/2014/main" id="{7741146D-B8E0-4F51-9D52-BD701E26B1F1}"/>
            </a:ext>
          </a:extLst>
        </xdr:cNvPr>
        <xdr:cNvSpPr/>
      </xdr:nvSpPr>
      <xdr:spPr>
        <a:xfrm>
          <a:off x="14325600" y="175990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99695</xdr:rowOff>
    </xdr:from>
    <xdr:to>
      <xdr:col>81</xdr:col>
      <xdr:colOff>101600</xdr:colOff>
      <xdr:row>105</xdr:row>
      <xdr:rowOff>29845</xdr:rowOff>
    </xdr:to>
    <xdr:sp macro="" textlink="">
      <xdr:nvSpPr>
        <xdr:cNvPr id="762" name="フローチャート: 判断 761">
          <a:extLst>
            <a:ext uri="{FF2B5EF4-FFF2-40B4-BE49-F238E27FC236}">
              <a16:creationId xmlns:a16="http://schemas.microsoft.com/office/drawing/2014/main" id="{25F41110-1936-4E76-AC95-5D1D68C9448C}"/>
            </a:ext>
          </a:extLst>
        </xdr:cNvPr>
        <xdr:cNvSpPr/>
      </xdr:nvSpPr>
      <xdr:spPr>
        <a:xfrm>
          <a:off x="13578840" y="17534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3" name="フローチャート: 判断 762">
          <a:extLst>
            <a:ext uri="{FF2B5EF4-FFF2-40B4-BE49-F238E27FC236}">
              <a16:creationId xmlns:a16="http://schemas.microsoft.com/office/drawing/2014/main" id="{A88CBFD2-F75A-471B-A294-8058BE8409EC}"/>
            </a:ext>
          </a:extLst>
        </xdr:cNvPr>
        <xdr:cNvSpPr/>
      </xdr:nvSpPr>
      <xdr:spPr>
        <a:xfrm>
          <a:off x="128041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6350</xdr:rowOff>
    </xdr:from>
    <xdr:to>
      <xdr:col>72</xdr:col>
      <xdr:colOff>38100</xdr:colOff>
      <xdr:row>104</xdr:row>
      <xdr:rowOff>107950</xdr:rowOff>
    </xdr:to>
    <xdr:sp macro="" textlink="">
      <xdr:nvSpPr>
        <xdr:cNvPr id="764" name="フローチャート: 判断 763">
          <a:extLst>
            <a:ext uri="{FF2B5EF4-FFF2-40B4-BE49-F238E27FC236}">
              <a16:creationId xmlns:a16="http://schemas.microsoft.com/office/drawing/2014/main" id="{1D559B41-8E38-4660-B4C1-255FA59ECE8C}"/>
            </a:ext>
          </a:extLst>
        </xdr:cNvPr>
        <xdr:cNvSpPr/>
      </xdr:nvSpPr>
      <xdr:spPr>
        <a:xfrm>
          <a:off x="12029440" y="17440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130175</xdr:rowOff>
    </xdr:from>
    <xdr:to>
      <xdr:col>67</xdr:col>
      <xdr:colOff>101600</xdr:colOff>
      <xdr:row>104</xdr:row>
      <xdr:rowOff>60325</xdr:rowOff>
    </xdr:to>
    <xdr:sp macro="" textlink="">
      <xdr:nvSpPr>
        <xdr:cNvPr id="765" name="フローチャート: 判断 764">
          <a:extLst>
            <a:ext uri="{FF2B5EF4-FFF2-40B4-BE49-F238E27FC236}">
              <a16:creationId xmlns:a16="http://schemas.microsoft.com/office/drawing/2014/main" id="{7723AEB6-593C-4D25-B08E-78389EE73227}"/>
            </a:ext>
          </a:extLst>
        </xdr:cNvPr>
        <xdr:cNvSpPr/>
      </xdr:nvSpPr>
      <xdr:spPr>
        <a:xfrm>
          <a:off x="11231880" y="17397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4F4795D4-E0B7-4F25-92FA-54B0DDA0074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C0D4B95F-AF8F-4D8C-8B3F-BC26E7483A9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694C49D-98E1-46D8-86BC-947C1C07FED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EF815F29-147F-4FD7-B682-8F480CC4AED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2C5803E5-CB3A-4408-8F3E-8BF7FDB891A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111125</xdr:rowOff>
    </xdr:from>
    <xdr:to>
      <xdr:col>85</xdr:col>
      <xdr:colOff>177800</xdr:colOff>
      <xdr:row>102</xdr:row>
      <xdr:rowOff>41275</xdr:rowOff>
    </xdr:to>
    <xdr:sp macro="" textlink="">
      <xdr:nvSpPr>
        <xdr:cNvPr id="771" name="楕円 770">
          <a:extLst>
            <a:ext uri="{FF2B5EF4-FFF2-40B4-BE49-F238E27FC236}">
              <a16:creationId xmlns:a16="http://schemas.microsoft.com/office/drawing/2014/main" id="{A6E7449F-086E-470D-A7A0-38C70E0335FF}"/>
            </a:ext>
          </a:extLst>
        </xdr:cNvPr>
        <xdr:cNvSpPr/>
      </xdr:nvSpPr>
      <xdr:spPr>
        <a:xfrm>
          <a:off x="14325600" y="170427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64152</xdr:rowOff>
    </xdr:from>
    <xdr:ext cx="405111" cy="259045"/>
    <xdr:sp macro="" textlink="">
      <xdr:nvSpPr>
        <xdr:cNvPr id="772" name="【庁舎】&#10;有形固定資産減価償却率該当値テキスト">
          <a:extLst>
            <a:ext uri="{FF2B5EF4-FFF2-40B4-BE49-F238E27FC236}">
              <a16:creationId xmlns:a16="http://schemas.microsoft.com/office/drawing/2014/main" id="{84778CD7-F15C-414F-86C8-DEA5F76035A4}"/>
            </a:ext>
          </a:extLst>
        </xdr:cNvPr>
        <xdr:cNvSpPr txBox="1"/>
      </xdr:nvSpPr>
      <xdr:spPr>
        <a:xfrm>
          <a:off x="14414500" y="169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139700</xdr:rowOff>
    </xdr:from>
    <xdr:to>
      <xdr:col>81</xdr:col>
      <xdr:colOff>101600</xdr:colOff>
      <xdr:row>101</xdr:row>
      <xdr:rowOff>69850</xdr:rowOff>
    </xdr:to>
    <xdr:sp macro="" textlink="">
      <xdr:nvSpPr>
        <xdr:cNvPr id="773" name="楕円 772">
          <a:extLst>
            <a:ext uri="{FF2B5EF4-FFF2-40B4-BE49-F238E27FC236}">
              <a16:creationId xmlns:a16="http://schemas.microsoft.com/office/drawing/2014/main" id="{F1CF52D5-48FB-447C-812F-E2190D2B316C}"/>
            </a:ext>
          </a:extLst>
        </xdr:cNvPr>
        <xdr:cNvSpPr/>
      </xdr:nvSpPr>
      <xdr:spPr>
        <a:xfrm>
          <a:off x="13578840" y="16903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19050</xdr:rowOff>
    </xdr:from>
    <xdr:to>
      <xdr:col>85</xdr:col>
      <xdr:colOff>127000</xdr:colOff>
      <xdr:row>101</xdr:row>
      <xdr:rowOff>161925</xdr:rowOff>
    </xdr:to>
    <xdr:cxnSp macro="">
      <xdr:nvCxnSpPr>
        <xdr:cNvPr id="774" name="直線コネクタ 773">
          <a:extLst>
            <a:ext uri="{FF2B5EF4-FFF2-40B4-BE49-F238E27FC236}">
              <a16:creationId xmlns:a16="http://schemas.microsoft.com/office/drawing/2014/main" id="{2E97262B-9C2F-4C88-A7A3-78C033746BA5}"/>
            </a:ext>
          </a:extLst>
        </xdr:cNvPr>
        <xdr:cNvCxnSpPr/>
      </xdr:nvCxnSpPr>
      <xdr:spPr>
        <a:xfrm>
          <a:off x="13629640" y="16950690"/>
          <a:ext cx="74676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101600</xdr:rowOff>
    </xdr:from>
    <xdr:to>
      <xdr:col>76</xdr:col>
      <xdr:colOff>165100</xdr:colOff>
      <xdr:row>101</xdr:row>
      <xdr:rowOff>31750</xdr:rowOff>
    </xdr:to>
    <xdr:sp macro="" textlink="">
      <xdr:nvSpPr>
        <xdr:cNvPr id="775" name="楕円 774">
          <a:extLst>
            <a:ext uri="{FF2B5EF4-FFF2-40B4-BE49-F238E27FC236}">
              <a16:creationId xmlns:a16="http://schemas.microsoft.com/office/drawing/2014/main" id="{DA5060AE-201E-4663-B1DB-7FA754514205}"/>
            </a:ext>
          </a:extLst>
        </xdr:cNvPr>
        <xdr:cNvSpPr/>
      </xdr:nvSpPr>
      <xdr:spPr>
        <a:xfrm>
          <a:off x="12804140" y="16865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152400</xdr:rowOff>
    </xdr:from>
    <xdr:to>
      <xdr:col>81</xdr:col>
      <xdr:colOff>50800</xdr:colOff>
      <xdr:row>101</xdr:row>
      <xdr:rowOff>19050</xdr:rowOff>
    </xdr:to>
    <xdr:cxnSp macro="">
      <xdr:nvCxnSpPr>
        <xdr:cNvPr id="776" name="直線コネクタ 775">
          <a:extLst>
            <a:ext uri="{FF2B5EF4-FFF2-40B4-BE49-F238E27FC236}">
              <a16:creationId xmlns:a16="http://schemas.microsoft.com/office/drawing/2014/main" id="{5C31DA14-99E0-448A-A0C4-30E47189365F}"/>
            </a:ext>
          </a:extLst>
        </xdr:cNvPr>
        <xdr:cNvCxnSpPr/>
      </xdr:nvCxnSpPr>
      <xdr:spPr>
        <a:xfrm>
          <a:off x="12854940" y="1691640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97789</xdr:rowOff>
    </xdr:from>
    <xdr:to>
      <xdr:col>72</xdr:col>
      <xdr:colOff>38100</xdr:colOff>
      <xdr:row>101</xdr:row>
      <xdr:rowOff>27939</xdr:rowOff>
    </xdr:to>
    <xdr:sp macro="" textlink="">
      <xdr:nvSpPr>
        <xdr:cNvPr id="777" name="楕円 776">
          <a:extLst>
            <a:ext uri="{FF2B5EF4-FFF2-40B4-BE49-F238E27FC236}">
              <a16:creationId xmlns:a16="http://schemas.microsoft.com/office/drawing/2014/main" id="{F2A28816-DDE1-434B-9ED5-8F2DDDEA27BF}"/>
            </a:ext>
          </a:extLst>
        </xdr:cNvPr>
        <xdr:cNvSpPr/>
      </xdr:nvSpPr>
      <xdr:spPr>
        <a:xfrm>
          <a:off x="12029440" y="168617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148589</xdr:rowOff>
    </xdr:from>
    <xdr:to>
      <xdr:col>76</xdr:col>
      <xdr:colOff>114300</xdr:colOff>
      <xdr:row>100</xdr:row>
      <xdr:rowOff>152400</xdr:rowOff>
    </xdr:to>
    <xdr:cxnSp macro="">
      <xdr:nvCxnSpPr>
        <xdr:cNvPr id="778" name="直線コネクタ 777">
          <a:extLst>
            <a:ext uri="{FF2B5EF4-FFF2-40B4-BE49-F238E27FC236}">
              <a16:creationId xmlns:a16="http://schemas.microsoft.com/office/drawing/2014/main" id="{F23C9F99-C1B4-4E0F-BADA-B3692236F444}"/>
            </a:ext>
          </a:extLst>
        </xdr:cNvPr>
        <xdr:cNvCxnSpPr/>
      </xdr:nvCxnSpPr>
      <xdr:spPr>
        <a:xfrm>
          <a:off x="12072620" y="1691258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59689</xdr:rowOff>
    </xdr:from>
    <xdr:to>
      <xdr:col>67</xdr:col>
      <xdr:colOff>101600</xdr:colOff>
      <xdr:row>100</xdr:row>
      <xdr:rowOff>161289</xdr:rowOff>
    </xdr:to>
    <xdr:sp macro="" textlink="">
      <xdr:nvSpPr>
        <xdr:cNvPr id="779" name="楕円 778">
          <a:extLst>
            <a:ext uri="{FF2B5EF4-FFF2-40B4-BE49-F238E27FC236}">
              <a16:creationId xmlns:a16="http://schemas.microsoft.com/office/drawing/2014/main" id="{686EBF8A-395A-46BB-BF41-8349E532CB01}"/>
            </a:ext>
          </a:extLst>
        </xdr:cNvPr>
        <xdr:cNvSpPr/>
      </xdr:nvSpPr>
      <xdr:spPr>
        <a:xfrm>
          <a:off x="11231880" y="168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110489</xdr:rowOff>
    </xdr:from>
    <xdr:to>
      <xdr:col>71</xdr:col>
      <xdr:colOff>177800</xdr:colOff>
      <xdr:row>100</xdr:row>
      <xdr:rowOff>148589</xdr:rowOff>
    </xdr:to>
    <xdr:cxnSp macro="">
      <xdr:nvCxnSpPr>
        <xdr:cNvPr id="780" name="直線コネクタ 779">
          <a:extLst>
            <a:ext uri="{FF2B5EF4-FFF2-40B4-BE49-F238E27FC236}">
              <a16:creationId xmlns:a16="http://schemas.microsoft.com/office/drawing/2014/main" id="{8FCD1212-EE40-4F86-BD26-F66382426EC7}"/>
            </a:ext>
          </a:extLst>
        </xdr:cNvPr>
        <xdr:cNvCxnSpPr/>
      </xdr:nvCxnSpPr>
      <xdr:spPr>
        <a:xfrm>
          <a:off x="11282680" y="16874489"/>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20972</xdr:rowOff>
    </xdr:from>
    <xdr:ext cx="405111" cy="259045"/>
    <xdr:sp macro="" textlink="">
      <xdr:nvSpPr>
        <xdr:cNvPr id="781" name="n_1aveValue【庁舎】&#10;有形固定資産減価償却率">
          <a:extLst>
            <a:ext uri="{FF2B5EF4-FFF2-40B4-BE49-F238E27FC236}">
              <a16:creationId xmlns:a16="http://schemas.microsoft.com/office/drawing/2014/main" id="{DC283759-F4AE-463C-AFF3-6A42905E6491}"/>
            </a:ext>
          </a:extLst>
        </xdr:cNvPr>
        <xdr:cNvSpPr txBox="1"/>
      </xdr:nvSpPr>
      <xdr:spPr>
        <a:xfrm>
          <a:off x="13437244" y="1762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82" name="n_2aveValue【庁舎】&#10;有形固定資産減価償却率">
          <a:extLst>
            <a:ext uri="{FF2B5EF4-FFF2-40B4-BE49-F238E27FC236}">
              <a16:creationId xmlns:a16="http://schemas.microsoft.com/office/drawing/2014/main" id="{6691B740-56F7-4013-B44F-07C224526C64}"/>
            </a:ext>
          </a:extLst>
        </xdr:cNvPr>
        <xdr:cNvSpPr txBox="1"/>
      </xdr:nvSpPr>
      <xdr:spPr>
        <a:xfrm>
          <a:off x="126752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99077</xdr:rowOff>
    </xdr:from>
    <xdr:ext cx="405111" cy="259045"/>
    <xdr:sp macro="" textlink="">
      <xdr:nvSpPr>
        <xdr:cNvPr id="783" name="n_3aveValue【庁舎】&#10;有形固定資産減価償却率">
          <a:extLst>
            <a:ext uri="{FF2B5EF4-FFF2-40B4-BE49-F238E27FC236}">
              <a16:creationId xmlns:a16="http://schemas.microsoft.com/office/drawing/2014/main" id="{1DCCE36B-40A5-4906-84F3-0452AAE0E126}"/>
            </a:ext>
          </a:extLst>
        </xdr:cNvPr>
        <xdr:cNvSpPr txBox="1"/>
      </xdr:nvSpPr>
      <xdr:spPr>
        <a:xfrm>
          <a:off x="11900544" y="1753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51452</xdr:rowOff>
    </xdr:from>
    <xdr:ext cx="405111" cy="259045"/>
    <xdr:sp macro="" textlink="">
      <xdr:nvSpPr>
        <xdr:cNvPr id="784" name="n_4aveValue【庁舎】&#10;有形固定資産減価償却率">
          <a:extLst>
            <a:ext uri="{FF2B5EF4-FFF2-40B4-BE49-F238E27FC236}">
              <a16:creationId xmlns:a16="http://schemas.microsoft.com/office/drawing/2014/main" id="{8320E78F-6ADE-4180-BE1D-D45789F7C9B4}"/>
            </a:ext>
          </a:extLst>
        </xdr:cNvPr>
        <xdr:cNvSpPr txBox="1"/>
      </xdr:nvSpPr>
      <xdr:spPr>
        <a:xfrm>
          <a:off x="11102984" y="1748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86377</xdr:rowOff>
    </xdr:from>
    <xdr:ext cx="405111" cy="259045"/>
    <xdr:sp macro="" textlink="">
      <xdr:nvSpPr>
        <xdr:cNvPr id="785" name="n_1mainValue【庁舎】&#10;有形固定資産減価償却率">
          <a:extLst>
            <a:ext uri="{FF2B5EF4-FFF2-40B4-BE49-F238E27FC236}">
              <a16:creationId xmlns:a16="http://schemas.microsoft.com/office/drawing/2014/main" id="{B2985574-59BA-4D13-8F4A-F0D52A45681C}"/>
            </a:ext>
          </a:extLst>
        </xdr:cNvPr>
        <xdr:cNvSpPr txBox="1"/>
      </xdr:nvSpPr>
      <xdr:spPr>
        <a:xfrm>
          <a:off x="13437244" y="1668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48277</xdr:rowOff>
    </xdr:from>
    <xdr:ext cx="405111" cy="259045"/>
    <xdr:sp macro="" textlink="">
      <xdr:nvSpPr>
        <xdr:cNvPr id="786" name="n_2mainValue【庁舎】&#10;有形固定資産減価償却率">
          <a:extLst>
            <a:ext uri="{FF2B5EF4-FFF2-40B4-BE49-F238E27FC236}">
              <a16:creationId xmlns:a16="http://schemas.microsoft.com/office/drawing/2014/main" id="{3B97CA07-7378-4E59-AF7C-44784C772516}"/>
            </a:ext>
          </a:extLst>
        </xdr:cNvPr>
        <xdr:cNvSpPr txBox="1"/>
      </xdr:nvSpPr>
      <xdr:spPr>
        <a:xfrm>
          <a:off x="12675244" y="1664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44466</xdr:rowOff>
    </xdr:from>
    <xdr:ext cx="405111" cy="259045"/>
    <xdr:sp macro="" textlink="">
      <xdr:nvSpPr>
        <xdr:cNvPr id="787" name="n_3mainValue【庁舎】&#10;有形固定資産減価償却率">
          <a:extLst>
            <a:ext uri="{FF2B5EF4-FFF2-40B4-BE49-F238E27FC236}">
              <a16:creationId xmlns:a16="http://schemas.microsoft.com/office/drawing/2014/main" id="{C3FA5BD2-9A17-4F7C-A39E-04FCD5A2D8D0}"/>
            </a:ext>
          </a:extLst>
        </xdr:cNvPr>
        <xdr:cNvSpPr txBox="1"/>
      </xdr:nvSpPr>
      <xdr:spPr>
        <a:xfrm>
          <a:off x="11900544" y="1664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6366</xdr:rowOff>
    </xdr:from>
    <xdr:ext cx="405111" cy="259045"/>
    <xdr:sp macro="" textlink="">
      <xdr:nvSpPr>
        <xdr:cNvPr id="788" name="n_4mainValue【庁舎】&#10;有形固定資産減価償却率">
          <a:extLst>
            <a:ext uri="{FF2B5EF4-FFF2-40B4-BE49-F238E27FC236}">
              <a16:creationId xmlns:a16="http://schemas.microsoft.com/office/drawing/2014/main" id="{7A565EB0-26A5-4F2B-8A97-852FDAFE1CD6}"/>
            </a:ext>
          </a:extLst>
        </xdr:cNvPr>
        <xdr:cNvSpPr txBox="1"/>
      </xdr:nvSpPr>
      <xdr:spPr>
        <a:xfrm>
          <a:off x="11102984" y="16602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EC36144F-B5B3-4E18-B2E1-236DDFF8683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B3D0D418-D38D-434A-8A94-5ABE92BC7F9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F5F49E86-E5D6-465D-A07A-F9834373621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E6B53A66-772E-4AF2-8F4B-899509A6B7D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241E3155-90A4-42C7-A602-E1E71EB4C15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8BBC6C3E-0B37-41EC-9A7E-7C0A3F8B6E4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5B299C0D-AE03-475F-BAB1-F25384A8930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BD618E3D-245E-46B7-B9FE-8F16913866B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91898449-0BAE-493E-9442-B8D877FF9B6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435E3AFE-ADC6-4151-8F33-89C81CBDE8A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a:extLst>
            <a:ext uri="{FF2B5EF4-FFF2-40B4-BE49-F238E27FC236}">
              <a16:creationId xmlns:a16="http://schemas.microsoft.com/office/drawing/2014/main" id="{92E29611-FA93-463B-9A00-4FFA0ECE6D6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a:extLst>
            <a:ext uri="{FF2B5EF4-FFF2-40B4-BE49-F238E27FC236}">
              <a16:creationId xmlns:a16="http://schemas.microsoft.com/office/drawing/2014/main" id="{5A161516-AF61-484D-A304-C80988090ECA}"/>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a:extLst>
            <a:ext uri="{FF2B5EF4-FFF2-40B4-BE49-F238E27FC236}">
              <a16:creationId xmlns:a16="http://schemas.microsoft.com/office/drawing/2014/main" id="{B2A74EA5-FE1A-45D6-BE3F-D24E375CEDD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a:extLst>
            <a:ext uri="{FF2B5EF4-FFF2-40B4-BE49-F238E27FC236}">
              <a16:creationId xmlns:a16="http://schemas.microsoft.com/office/drawing/2014/main" id="{52F0C4A1-165B-4F76-9991-9B179F632DEA}"/>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a:extLst>
            <a:ext uri="{FF2B5EF4-FFF2-40B4-BE49-F238E27FC236}">
              <a16:creationId xmlns:a16="http://schemas.microsoft.com/office/drawing/2014/main" id="{A98B38C2-2746-4428-BD16-79EC49A9A1AE}"/>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a:extLst>
            <a:ext uri="{FF2B5EF4-FFF2-40B4-BE49-F238E27FC236}">
              <a16:creationId xmlns:a16="http://schemas.microsoft.com/office/drawing/2014/main" id="{EF62FFC5-A915-48ED-A5D4-70452CB21005}"/>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a:extLst>
            <a:ext uri="{FF2B5EF4-FFF2-40B4-BE49-F238E27FC236}">
              <a16:creationId xmlns:a16="http://schemas.microsoft.com/office/drawing/2014/main" id="{1D672EFE-79EC-4813-9417-16D5F0378219}"/>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a:extLst>
            <a:ext uri="{FF2B5EF4-FFF2-40B4-BE49-F238E27FC236}">
              <a16:creationId xmlns:a16="http://schemas.microsoft.com/office/drawing/2014/main" id="{E1982479-EDB6-4524-97BC-FDC36F6468D2}"/>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a:extLst>
            <a:ext uri="{FF2B5EF4-FFF2-40B4-BE49-F238E27FC236}">
              <a16:creationId xmlns:a16="http://schemas.microsoft.com/office/drawing/2014/main" id="{A94DC59A-FD9A-40F2-BF80-3D07B615A68D}"/>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a:extLst>
            <a:ext uri="{FF2B5EF4-FFF2-40B4-BE49-F238E27FC236}">
              <a16:creationId xmlns:a16="http://schemas.microsoft.com/office/drawing/2014/main" id="{382CB0E1-0774-4F4B-A846-EA9F79508DE8}"/>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2C4E6911-A6E7-4132-86DF-801DA4820F9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B285D613-99E1-47B4-B537-E5065C2CB7E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C2CBFBE5-A0D6-4F35-9461-F25E5C291D1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812" name="直線コネクタ 811">
          <a:extLst>
            <a:ext uri="{FF2B5EF4-FFF2-40B4-BE49-F238E27FC236}">
              <a16:creationId xmlns:a16="http://schemas.microsoft.com/office/drawing/2014/main" id="{7882FBEF-C788-4105-BD00-77FBABB8BE4E}"/>
            </a:ext>
          </a:extLst>
        </xdr:cNvPr>
        <xdr:cNvCxnSpPr/>
      </xdr:nvCxnSpPr>
      <xdr:spPr>
        <a:xfrm flipV="1">
          <a:off x="19509104" y="16992601"/>
          <a:ext cx="0" cy="1213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813" name="【庁舎】&#10;一人当たり面積最小値テキスト">
          <a:extLst>
            <a:ext uri="{FF2B5EF4-FFF2-40B4-BE49-F238E27FC236}">
              <a16:creationId xmlns:a16="http://schemas.microsoft.com/office/drawing/2014/main" id="{E36EEC9B-52B0-4121-A1E6-D1145BB59FC6}"/>
            </a:ext>
          </a:extLst>
        </xdr:cNvPr>
        <xdr:cNvSpPr txBox="1"/>
      </xdr:nvSpPr>
      <xdr:spPr>
        <a:xfrm>
          <a:off x="19547840" y="182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814" name="直線コネクタ 813">
          <a:extLst>
            <a:ext uri="{FF2B5EF4-FFF2-40B4-BE49-F238E27FC236}">
              <a16:creationId xmlns:a16="http://schemas.microsoft.com/office/drawing/2014/main" id="{8F610101-48A6-417A-B2F7-6459780F141C}"/>
            </a:ext>
          </a:extLst>
        </xdr:cNvPr>
        <xdr:cNvCxnSpPr/>
      </xdr:nvCxnSpPr>
      <xdr:spPr>
        <a:xfrm>
          <a:off x="19443700" y="18205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815" name="【庁舎】&#10;一人当たり面積最大値テキスト">
          <a:extLst>
            <a:ext uri="{FF2B5EF4-FFF2-40B4-BE49-F238E27FC236}">
              <a16:creationId xmlns:a16="http://schemas.microsoft.com/office/drawing/2014/main" id="{586CD578-B41E-49BD-A001-B854D32BCDEA}"/>
            </a:ext>
          </a:extLst>
        </xdr:cNvPr>
        <xdr:cNvSpPr txBox="1"/>
      </xdr:nvSpPr>
      <xdr:spPr>
        <a:xfrm>
          <a:off x="19547840" y="167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816" name="直線コネクタ 815">
          <a:extLst>
            <a:ext uri="{FF2B5EF4-FFF2-40B4-BE49-F238E27FC236}">
              <a16:creationId xmlns:a16="http://schemas.microsoft.com/office/drawing/2014/main" id="{5FF33BF1-2753-40B3-AC71-F36E131ADD43}"/>
            </a:ext>
          </a:extLst>
        </xdr:cNvPr>
        <xdr:cNvCxnSpPr/>
      </xdr:nvCxnSpPr>
      <xdr:spPr>
        <a:xfrm>
          <a:off x="19443700" y="16992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817" name="【庁舎】&#10;一人当たり面積平均値テキスト">
          <a:extLst>
            <a:ext uri="{FF2B5EF4-FFF2-40B4-BE49-F238E27FC236}">
              <a16:creationId xmlns:a16="http://schemas.microsoft.com/office/drawing/2014/main" id="{8FB461B0-356C-4763-9FB1-2A60F5ECA6C8}"/>
            </a:ext>
          </a:extLst>
        </xdr:cNvPr>
        <xdr:cNvSpPr txBox="1"/>
      </xdr:nvSpPr>
      <xdr:spPr>
        <a:xfrm>
          <a:off x="19547840" y="17893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818" name="フローチャート: 判断 817">
          <a:extLst>
            <a:ext uri="{FF2B5EF4-FFF2-40B4-BE49-F238E27FC236}">
              <a16:creationId xmlns:a16="http://schemas.microsoft.com/office/drawing/2014/main" id="{96438CA4-CCE5-42A6-A4B3-CA8300149CC2}"/>
            </a:ext>
          </a:extLst>
        </xdr:cNvPr>
        <xdr:cNvSpPr/>
      </xdr:nvSpPr>
      <xdr:spPr>
        <a:xfrm>
          <a:off x="19458940" y="17914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819" name="フローチャート: 判断 818">
          <a:extLst>
            <a:ext uri="{FF2B5EF4-FFF2-40B4-BE49-F238E27FC236}">
              <a16:creationId xmlns:a16="http://schemas.microsoft.com/office/drawing/2014/main" id="{EF059FD9-665D-4C41-BF0B-32AD40C64284}"/>
            </a:ext>
          </a:extLst>
        </xdr:cNvPr>
        <xdr:cNvSpPr/>
      </xdr:nvSpPr>
      <xdr:spPr>
        <a:xfrm>
          <a:off x="18735040" y="179045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820" name="フローチャート: 判断 819">
          <a:extLst>
            <a:ext uri="{FF2B5EF4-FFF2-40B4-BE49-F238E27FC236}">
              <a16:creationId xmlns:a16="http://schemas.microsoft.com/office/drawing/2014/main" id="{2F379C63-D434-4CEF-A1E7-960FC4552FDF}"/>
            </a:ext>
          </a:extLst>
        </xdr:cNvPr>
        <xdr:cNvSpPr/>
      </xdr:nvSpPr>
      <xdr:spPr>
        <a:xfrm>
          <a:off x="17937480" y="17869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821" name="フローチャート: 判断 820">
          <a:extLst>
            <a:ext uri="{FF2B5EF4-FFF2-40B4-BE49-F238E27FC236}">
              <a16:creationId xmlns:a16="http://schemas.microsoft.com/office/drawing/2014/main" id="{CED7CDD5-E2A1-40FF-8144-F8EB4BC8AF7C}"/>
            </a:ext>
          </a:extLst>
        </xdr:cNvPr>
        <xdr:cNvSpPr/>
      </xdr:nvSpPr>
      <xdr:spPr>
        <a:xfrm>
          <a:off x="17162780" y="17882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822" name="フローチャート: 判断 821">
          <a:extLst>
            <a:ext uri="{FF2B5EF4-FFF2-40B4-BE49-F238E27FC236}">
              <a16:creationId xmlns:a16="http://schemas.microsoft.com/office/drawing/2014/main" id="{1749929E-0964-4DDE-BE2A-A59918584673}"/>
            </a:ext>
          </a:extLst>
        </xdr:cNvPr>
        <xdr:cNvSpPr/>
      </xdr:nvSpPr>
      <xdr:spPr>
        <a:xfrm>
          <a:off x="16388080" y="17932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1AA6EA56-D910-48B8-B2D0-1E449047EA8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58D4B37A-291E-40EB-B252-9DDD879B5F0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68294034-8A06-4BDC-9BC8-0EFF90137635}"/>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8A5A5185-E0EA-4459-AB7B-A430A6AABF8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11F66A6D-46BB-484D-B4B1-1D6C442D1EB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41021</xdr:rowOff>
    </xdr:from>
    <xdr:to>
      <xdr:col>116</xdr:col>
      <xdr:colOff>114300</xdr:colOff>
      <xdr:row>102</xdr:row>
      <xdr:rowOff>142621</xdr:rowOff>
    </xdr:to>
    <xdr:sp macro="" textlink="">
      <xdr:nvSpPr>
        <xdr:cNvPr id="828" name="楕円 827">
          <a:extLst>
            <a:ext uri="{FF2B5EF4-FFF2-40B4-BE49-F238E27FC236}">
              <a16:creationId xmlns:a16="http://schemas.microsoft.com/office/drawing/2014/main" id="{B6169AFB-5DCF-4098-8638-8C2188059D52}"/>
            </a:ext>
          </a:extLst>
        </xdr:cNvPr>
        <xdr:cNvSpPr/>
      </xdr:nvSpPr>
      <xdr:spPr>
        <a:xfrm>
          <a:off x="19458940" y="171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63898</xdr:rowOff>
    </xdr:from>
    <xdr:ext cx="469744" cy="259045"/>
    <xdr:sp macro="" textlink="">
      <xdr:nvSpPr>
        <xdr:cNvPr id="829" name="【庁舎】&#10;一人当たり面積該当値テキスト">
          <a:extLst>
            <a:ext uri="{FF2B5EF4-FFF2-40B4-BE49-F238E27FC236}">
              <a16:creationId xmlns:a16="http://schemas.microsoft.com/office/drawing/2014/main" id="{45237BBC-4AF1-4AC5-91F1-812C23DFE41F}"/>
            </a:ext>
          </a:extLst>
        </xdr:cNvPr>
        <xdr:cNvSpPr txBox="1"/>
      </xdr:nvSpPr>
      <xdr:spPr>
        <a:xfrm>
          <a:off x="19547840" y="169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90551</xdr:rowOff>
    </xdr:from>
    <xdr:to>
      <xdr:col>112</xdr:col>
      <xdr:colOff>38100</xdr:colOff>
      <xdr:row>103</xdr:row>
      <xdr:rowOff>20701</xdr:rowOff>
    </xdr:to>
    <xdr:sp macro="" textlink="">
      <xdr:nvSpPr>
        <xdr:cNvPr id="830" name="楕円 829">
          <a:extLst>
            <a:ext uri="{FF2B5EF4-FFF2-40B4-BE49-F238E27FC236}">
              <a16:creationId xmlns:a16="http://schemas.microsoft.com/office/drawing/2014/main" id="{90666762-5683-447E-A60A-C69479487C46}"/>
            </a:ext>
          </a:extLst>
        </xdr:cNvPr>
        <xdr:cNvSpPr/>
      </xdr:nvSpPr>
      <xdr:spPr>
        <a:xfrm>
          <a:off x="18735040" y="171898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91821</xdr:rowOff>
    </xdr:from>
    <xdr:to>
      <xdr:col>116</xdr:col>
      <xdr:colOff>63500</xdr:colOff>
      <xdr:row>102</xdr:row>
      <xdr:rowOff>141351</xdr:rowOff>
    </xdr:to>
    <xdr:cxnSp macro="">
      <xdr:nvCxnSpPr>
        <xdr:cNvPr id="831" name="直線コネクタ 830">
          <a:extLst>
            <a:ext uri="{FF2B5EF4-FFF2-40B4-BE49-F238E27FC236}">
              <a16:creationId xmlns:a16="http://schemas.microsoft.com/office/drawing/2014/main" id="{E38A7C6B-843B-46BA-91DB-A7F29E4445A4}"/>
            </a:ext>
          </a:extLst>
        </xdr:cNvPr>
        <xdr:cNvCxnSpPr/>
      </xdr:nvCxnSpPr>
      <xdr:spPr>
        <a:xfrm flipV="1">
          <a:off x="18778220" y="17191101"/>
          <a:ext cx="7315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55880</xdr:rowOff>
    </xdr:from>
    <xdr:to>
      <xdr:col>107</xdr:col>
      <xdr:colOff>101600</xdr:colOff>
      <xdr:row>102</xdr:row>
      <xdr:rowOff>157480</xdr:rowOff>
    </xdr:to>
    <xdr:sp macro="" textlink="">
      <xdr:nvSpPr>
        <xdr:cNvPr id="832" name="楕円 831">
          <a:extLst>
            <a:ext uri="{FF2B5EF4-FFF2-40B4-BE49-F238E27FC236}">
              <a16:creationId xmlns:a16="http://schemas.microsoft.com/office/drawing/2014/main" id="{6CDAFF0E-A1DE-49C8-A4C4-2A652A71AF0D}"/>
            </a:ext>
          </a:extLst>
        </xdr:cNvPr>
        <xdr:cNvSpPr/>
      </xdr:nvSpPr>
      <xdr:spPr>
        <a:xfrm>
          <a:off x="17937480" y="171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106680</xdr:rowOff>
    </xdr:from>
    <xdr:to>
      <xdr:col>111</xdr:col>
      <xdr:colOff>177800</xdr:colOff>
      <xdr:row>102</xdr:row>
      <xdr:rowOff>141351</xdr:rowOff>
    </xdr:to>
    <xdr:cxnSp macro="">
      <xdr:nvCxnSpPr>
        <xdr:cNvPr id="833" name="直線コネクタ 832">
          <a:extLst>
            <a:ext uri="{FF2B5EF4-FFF2-40B4-BE49-F238E27FC236}">
              <a16:creationId xmlns:a16="http://schemas.microsoft.com/office/drawing/2014/main" id="{90DC93AA-C32D-4FB3-9C7D-B15F4994F24B}"/>
            </a:ext>
          </a:extLst>
        </xdr:cNvPr>
        <xdr:cNvCxnSpPr/>
      </xdr:nvCxnSpPr>
      <xdr:spPr>
        <a:xfrm>
          <a:off x="17988280" y="17205960"/>
          <a:ext cx="78994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156083</xdr:rowOff>
    </xdr:from>
    <xdr:to>
      <xdr:col>102</xdr:col>
      <xdr:colOff>165100</xdr:colOff>
      <xdr:row>102</xdr:row>
      <xdr:rowOff>86233</xdr:rowOff>
    </xdr:to>
    <xdr:sp macro="" textlink="">
      <xdr:nvSpPr>
        <xdr:cNvPr id="834" name="楕円 833">
          <a:extLst>
            <a:ext uri="{FF2B5EF4-FFF2-40B4-BE49-F238E27FC236}">
              <a16:creationId xmlns:a16="http://schemas.microsoft.com/office/drawing/2014/main" id="{0E9FEC16-F81F-4C4F-BA57-8F3C35EE1A34}"/>
            </a:ext>
          </a:extLst>
        </xdr:cNvPr>
        <xdr:cNvSpPr/>
      </xdr:nvSpPr>
      <xdr:spPr>
        <a:xfrm>
          <a:off x="17162780" y="17087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35433</xdr:rowOff>
    </xdr:from>
    <xdr:to>
      <xdr:col>107</xdr:col>
      <xdr:colOff>50800</xdr:colOff>
      <xdr:row>102</xdr:row>
      <xdr:rowOff>106680</xdr:rowOff>
    </xdr:to>
    <xdr:cxnSp macro="">
      <xdr:nvCxnSpPr>
        <xdr:cNvPr id="835" name="直線コネクタ 834">
          <a:extLst>
            <a:ext uri="{FF2B5EF4-FFF2-40B4-BE49-F238E27FC236}">
              <a16:creationId xmlns:a16="http://schemas.microsoft.com/office/drawing/2014/main" id="{DDF601EA-0B4F-4435-815C-7E150B3766B7}"/>
            </a:ext>
          </a:extLst>
        </xdr:cNvPr>
        <xdr:cNvCxnSpPr/>
      </xdr:nvCxnSpPr>
      <xdr:spPr>
        <a:xfrm>
          <a:off x="17213580" y="17134713"/>
          <a:ext cx="7747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4063</xdr:rowOff>
    </xdr:from>
    <xdr:to>
      <xdr:col>98</xdr:col>
      <xdr:colOff>38100</xdr:colOff>
      <xdr:row>102</xdr:row>
      <xdr:rowOff>105663</xdr:rowOff>
    </xdr:to>
    <xdr:sp macro="" textlink="">
      <xdr:nvSpPr>
        <xdr:cNvPr id="836" name="楕円 835">
          <a:extLst>
            <a:ext uri="{FF2B5EF4-FFF2-40B4-BE49-F238E27FC236}">
              <a16:creationId xmlns:a16="http://schemas.microsoft.com/office/drawing/2014/main" id="{C46B919A-D0C1-4E79-9306-998376C58B11}"/>
            </a:ext>
          </a:extLst>
        </xdr:cNvPr>
        <xdr:cNvSpPr/>
      </xdr:nvSpPr>
      <xdr:spPr>
        <a:xfrm>
          <a:off x="16388080" y="171033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35433</xdr:rowOff>
    </xdr:from>
    <xdr:to>
      <xdr:col>102</xdr:col>
      <xdr:colOff>114300</xdr:colOff>
      <xdr:row>102</xdr:row>
      <xdr:rowOff>54863</xdr:rowOff>
    </xdr:to>
    <xdr:cxnSp macro="">
      <xdr:nvCxnSpPr>
        <xdr:cNvPr id="837" name="直線コネクタ 836">
          <a:extLst>
            <a:ext uri="{FF2B5EF4-FFF2-40B4-BE49-F238E27FC236}">
              <a16:creationId xmlns:a16="http://schemas.microsoft.com/office/drawing/2014/main" id="{BDD467EF-DCD3-47F1-8C8C-45A4D7A6E9AE}"/>
            </a:ext>
          </a:extLst>
        </xdr:cNvPr>
        <xdr:cNvCxnSpPr/>
      </xdr:nvCxnSpPr>
      <xdr:spPr>
        <a:xfrm flipV="1">
          <a:off x="16431260" y="17134713"/>
          <a:ext cx="78232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838" name="n_1aveValue【庁舎】&#10;一人当たり面積">
          <a:extLst>
            <a:ext uri="{FF2B5EF4-FFF2-40B4-BE49-F238E27FC236}">
              <a16:creationId xmlns:a16="http://schemas.microsoft.com/office/drawing/2014/main" id="{48C6E907-9A92-4B73-9A60-D2FCFE4A4801}"/>
            </a:ext>
          </a:extLst>
        </xdr:cNvPr>
        <xdr:cNvSpPr txBox="1"/>
      </xdr:nvSpPr>
      <xdr:spPr>
        <a:xfrm>
          <a:off x="18561127" y="179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839" name="n_2aveValue【庁舎】&#10;一人当たり面積">
          <a:extLst>
            <a:ext uri="{FF2B5EF4-FFF2-40B4-BE49-F238E27FC236}">
              <a16:creationId xmlns:a16="http://schemas.microsoft.com/office/drawing/2014/main" id="{D58612AD-0503-405D-AAA2-27ED95492C38}"/>
            </a:ext>
          </a:extLst>
        </xdr:cNvPr>
        <xdr:cNvSpPr txBox="1"/>
      </xdr:nvSpPr>
      <xdr:spPr>
        <a:xfrm>
          <a:off x="17776267" y="179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840" name="n_3aveValue【庁舎】&#10;一人当たり面積">
          <a:extLst>
            <a:ext uri="{FF2B5EF4-FFF2-40B4-BE49-F238E27FC236}">
              <a16:creationId xmlns:a16="http://schemas.microsoft.com/office/drawing/2014/main" id="{3CCD0D84-EE06-4BD2-B875-3D3B9B895ADF}"/>
            </a:ext>
          </a:extLst>
        </xdr:cNvPr>
        <xdr:cNvSpPr txBox="1"/>
      </xdr:nvSpPr>
      <xdr:spPr>
        <a:xfrm>
          <a:off x="17001567" y="1797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841" name="n_4aveValue【庁舎】&#10;一人当たり面積">
          <a:extLst>
            <a:ext uri="{FF2B5EF4-FFF2-40B4-BE49-F238E27FC236}">
              <a16:creationId xmlns:a16="http://schemas.microsoft.com/office/drawing/2014/main" id="{F6CD2584-AD09-4B6B-8381-293C637595C5}"/>
            </a:ext>
          </a:extLst>
        </xdr:cNvPr>
        <xdr:cNvSpPr txBox="1"/>
      </xdr:nvSpPr>
      <xdr:spPr>
        <a:xfrm>
          <a:off x="16226867" y="1802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37228</xdr:rowOff>
    </xdr:from>
    <xdr:ext cx="469744" cy="259045"/>
    <xdr:sp macro="" textlink="">
      <xdr:nvSpPr>
        <xdr:cNvPr id="842" name="n_1mainValue【庁舎】&#10;一人当たり面積">
          <a:extLst>
            <a:ext uri="{FF2B5EF4-FFF2-40B4-BE49-F238E27FC236}">
              <a16:creationId xmlns:a16="http://schemas.microsoft.com/office/drawing/2014/main" id="{47F15555-23E7-4588-8C78-18540C8F3FBC}"/>
            </a:ext>
          </a:extLst>
        </xdr:cNvPr>
        <xdr:cNvSpPr txBox="1"/>
      </xdr:nvSpPr>
      <xdr:spPr>
        <a:xfrm>
          <a:off x="18561127" y="1696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2557</xdr:rowOff>
    </xdr:from>
    <xdr:ext cx="469744" cy="259045"/>
    <xdr:sp macro="" textlink="">
      <xdr:nvSpPr>
        <xdr:cNvPr id="843" name="n_2mainValue【庁舎】&#10;一人当たり面積">
          <a:extLst>
            <a:ext uri="{FF2B5EF4-FFF2-40B4-BE49-F238E27FC236}">
              <a16:creationId xmlns:a16="http://schemas.microsoft.com/office/drawing/2014/main" id="{848D7D1A-66AA-484A-90D7-655C559D20F1}"/>
            </a:ext>
          </a:extLst>
        </xdr:cNvPr>
        <xdr:cNvSpPr txBox="1"/>
      </xdr:nvSpPr>
      <xdr:spPr>
        <a:xfrm>
          <a:off x="17776267"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102760</xdr:rowOff>
    </xdr:from>
    <xdr:ext cx="469744" cy="259045"/>
    <xdr:sp macro="" textlink="">
      <xdr:nvSpPr>
        <xdr:cNvPr id="844" name="n_3mainValue【庁舎】&#10;一人当たり面積">
          <a:extLst>
            <a:ext uri="{FF2B5EF4-FFF2-40B4-BE49-F238E27FC236}">
              <a16:creationId xmlns:a16="http://schemas.microsoft.com/office/drawing/2014/main" id="{4A1BB222-8BBA-4F07-9B1A-697464DF11B0}"/>
            </a:ext>
          </a:extLst>
        </xdr:cNvPr>
        <xdr:cNvSpPr txBox="1"/>
      </xdr:nvSpPr>
      <xdr:spPr>
        <a:xfrm>
          <a:off x="17001567" y="1686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122190</xdr:rowOff>
    </xdr:from>
    <xdr:ext cx="469744" cy="259045"/>
    <xdr:sp macro="" textlink="">
      <xdr:nvSpPr>
        <xdr:cNvPr id="845" name="n_4mainValue【庁舎】&#10;一人当たり面積">
          <a:extLst>
            <a:ext uri="{FF2B5EF4-FFF2-40B4-BE49-F238E27FC236}">
              <a16:creationId xmlns:a16="http://schemas.microsoft.com/office/drawing/2014/main" id="{0A14D0D0-77B1-483A-B29F-BD253610FED3}"/>
            </a:ext>
          </a:extLst>
        </xdr:cNvPr>
        <xdr:cNvSpPr txBox="1"/>
      </xdr:nvSpPr>
      <xdr:spPr>
        <a:xfrm>
          <a:off x="16226867" y="168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F062A199-E68B-4714-B0B2-350FD034E27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6BFB2409-DA15-4118-AD71-963C82AE5A3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C3C72093-96FE-4494-ADD8-F894FBD9F54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の公共施設等が多いため、有形固定資産減価償却率は全国、沖縄県内の平均値よりも低い値となっている。しかし、本村は塩害の被害を受けやすい離島であることから、施設の保全対策に積極的に取り組んでいく。</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一人当たり面積に関しては、平成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年度から人口が減少したため、ほとんどの施設で微増している。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指数となっており、類似団体平均値よりも下回っている。今後も委託料等の物件費の削減を図るとともに、地方税の徴収業務の強化やふるさと納税制度の活用等により税収等の増加に努めることで、財政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補助費や物件費等を抑制できたこと等から、当該比率は前年度から</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ポイント改善している。しかし依然として全国・沖縄県平均上回っているため、今後も物件費等の抑制・削減に努め、事業の見直し・縮小等を実施し、起債の抑制に努める。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66</xdr:row>
      <xdr:rowOff>125984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1050778"/>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63246</xdr:rowOff>
    </xdr:from>
    <xdr:to>
      <xdr:col>19</xdr:col>
      <xdr:colOff>133350</xdr:colOff>
      <xdr:row>66</xdr:row>
      <xdr:rowOff>125984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13789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66</xdr:row>
      <xdr:rowOff>164592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13789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19812</xdr:rowOff>
    </xdr:from>
    <xdr:to>
      <xdr:col>11</xdr:col>
      <xdr:colOff>31750</xdr:colOff>
      <xdr:row>66</xdr:row>
      <xdr:rowOff>164592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13355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75184</xdr:rowOff>
    </xdr:from>
    <xdr:to>
      <xdr:col>19</xdr:col>
      <xdr:colOff>184150</xdr:colOff>
      <xdr:row>67</xdr:row>
      <xdr:rowOff>5334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161561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47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113792</xdr:rowOff>
    </xdr:from>
    <xdr:to>
      <xdr:col>11</xdr:col>
      <xdr:colOff>82550</xdr:colOff>
      <xdr:row>67</xdr:row>
      <xdr:rowOff>43942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28719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140462</xdr:rowOff>
    </xdr:from>
    <xdr:to>
      <xdr:col>7</xdr:col>
      <xdr:colOff>31750</xdr:colOff>
      <xdr:row>66</xdr:row>
      <xdr:rowOff>70612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55389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[1,382,409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100,275</a:t>
          </a:r>
          <a:r>
            <a:rPr kumimoji="1" lang="ja-JP" altLang="en-US" sz="1300">
              <a:latin typeface="ＭＳ Ｐゴシック" panose="020B0600070205080204" pitchFamily="50" charset="-128"/>
              <a:ea typeface="ＭＳ Ｐゴシック" panose="020B0600070205080204" pitchFamily="50" charset="-128"/>
            </a:rPr>
            <a:t>円減少しているが、類似団体の中では最も高い値となっている。本村は離島に位置することから、旅費や委託費等の物件費が他自治体よりも高くなる傾向にあるが、今後も引き続き、職員給与等の人件費の適正化、物件費等の抑制に努め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72619</xdr:rowOff>
    </xdr:from>
    <xdr:to>
      <xdr:col>23</xdr:col>
      <xdr:colOff>133350</xdr:colOff>
      <xdr:row>90</xdr:row>
      <xdr:rowOff>16388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5331669"/>
          <a:ext cx="838200" cy="1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90</xdr:row>
      <xdr:rowOff>16388</xdr:rowOff>
    </xdr:from>
    <xdr:to>
      <xdr:col>19</xdr:col>
      <xdr:colOff>133350</xdr:colOff>
      <xdr:row>90</xdr:row>
      <xdr:rowOff>110227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544688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128383</xdr:rowOff>
    </xdr:from>
    <xdr:to>
      <xdr:col>15</xdr:col>
      <xdr:colOff>82550</xdr:colOff>
      <xdr:row>90</xdr:row>
      <xdr:rowOff>110227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5387433"/>
          <a:ext cx="889000" cy="15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118597</xdr:rowOff>
    </xdr:from>
    <xdr:to>
      <xdr:col>11</xdr:col>
      <xdr:colOff>31750</xdr:colOff>
      <xdr:row>89</xdr:row>
      <xdr:rowOff>128383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5377647"/>
          <a:ext cx="8890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21819</xdr:rowOff>
    </xdr:from>
    <xdr:to>
      <xdr:col>23</xdr:col>
      <xdr:colOff>184150</xdr:colOff>
      <xdr:row>89</xdr:row>
      <xdr:rowOff>123419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52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89146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517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137038</xdr:rowOff>
    </xdr:from>
    <xdr:to>
      <xdr:col>19</xdr:col>
      <xdr:colOff>184150</xdr:colOff>
      <xdr:row>90</xdr:row>
      <xdr:rowOff>67188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53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51965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5482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90</xdr:row>
      <xdr:rowOff>59427</xdr:rowOff>
    </xdr:from>
    <xdr:to>
      <xdr:col>15</xdr:col>
      <xdr:colOff>133350</xdr:colOff>
      <xdr:row>90</xdr:row>
      <xdr:rowOff>161027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5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90</xdr:row>
      <xdr:rowOff>145804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557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77583</xdr:rowOff>
    </xdr:from>
    <xdr:to>
      <xdr:col>11</xdr:col>
      <xdr:colOff>82550</xdr:colOff>
      <xdr:row>90</xdr:row>
      <xdr:rowOff>7733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53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163960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542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67797</xdr:rowOff>
    </xdr:from>
    <xdr:to>
      <xdr:col>7</xdr:col>
      <xdr:colOff>31750</xdr:colOff>
      <xdr:row>89</xdr:row>
      <xdr:rowOff>169397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53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154174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541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146896</xdr:rowOff>
    </xdr:from>
    <xdr:to>
      <xdr:col>81</xdr:col>
      <xdr:colOff>44450</xdr:colOff>
      <xdr:row>85</xdr:row>
      <xdr:rowOff>39793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54869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146896</xdr:rowOff>
    </xdr:from>
    <xdr:to>
      <xdr:col>77</xdr:col>
      <xdr:colOff>44450</xdr:colOff>
      <xdr:row>84</xdr:row>
      <xdr:rowOff>146896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548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146896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44413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85</xdr:row>
      <xdr:rowOff>55880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44413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160443</xdr:rowOff>
    </xdr:from>
    <xdr:to>
      <xdr:col>81</xdr:col>
      <xdr:colOff>95250</xdr:colOff>
      <xdr:row>85</xdr:row>
      <xdr:rowOff>90593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5520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96096</xdr:rowOff>
    </xdr:from>
    <xdr:to>
      <xdr:col>77</xdr:col>
      <xdr:colOff>95250</xdr:colOff>
      <xdr:row>85</xdr:row>
      <xdr:rowOff>26246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36423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96096</xdr:rowOff>
    </xdr:from>
    <xdr:to>
      <xdr:col>73</xdr:col>
      <xdr:colOff>44450</xdr:colOff>
      <xdr:row>85</xdr:row>
      <xdr:rowOff>26246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36423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一島一村の本村で充実した住民サービスを確保するため、当該値が高くなっているが、今後も集中改革プランに沿って定員適正化計画を継続的に実施し、適正な定員管理に努める。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12929</xdr:rowOff>
    </xdr:from>
    <xdr:to>
      <xdr:col>81</xdr:col>
      <xdr:colOff>44450</xdr:colOff>
      <xdr:row>67</xdr:row>
      <xdr:rowOff>99796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1500079"/>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12929</xdr:rowOff>
    </xdr:from>
    <xdr:to>
      <xdr:col>77</xdr:col>
      <xdr:colOff>44450</xdr:colOff>
      <xdr:row>67</xdr:row>
      <xdr:rowOff>144920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1500079"/>
          <a:ext cx="889000" cy="1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169900</xdr:rowOff>
    </xdr:from>
    <xdr:to>
      <xdr:col>72</xdr:col>
      <xdr:colOff>203200</xdr:colOff>
      <xdr:row>67</xdr:row>
      <xdr:rowOff>144920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1485600"/>
          <a:ext cx="889000" cy="1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23190</xdr:rowOff>
    </xdr:from>
    <xdr:to>
      <xdr:col>68</xdr:col>
      <xdr:colOff>152400</xdr:colOff>
      <xdr:row>66</xdr:row>
      <xdr:rowOff>169900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1338890"/>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48996</xdr:rowOff>
    </xdr:from>
    <xdr:to>
      <xdr:col>81</xdr:col>
      <xdr:colOff>95250</xdr:colOff>
      <xdr:row>67</xdr:row>
      <xdr:rowOff>150596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15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116323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143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133579</xdr:rowOff>
    </xdr:from>
    <xdr:to>
      <xdr:col>77</xdr:col>
      <xdr:colOff>95250</xdr:colOff>
      <xdr:row>67</xdr:row>
      <xdr:rowOff>63729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14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48506</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535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94120</xdr:rowOff>
    </xdr:from>
    <xdr:to>
      <xdr:col>73</xdr:col>
      <xdr:colOff>44450</xdr:colOff>
      <xdr:row>68</xdr:row>
      <xdr:rowOff>24270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15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68</xdr:row>
      <xdr:rowOff>9047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66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119100</xdr:rowOff>
    </xdr:from>
    <xdr:to>
      <xdr:col>68</xdr:col>
      <xdr:colOff>203200</xdr:colOff>
      <xdr:row>67</xdr:row>
      <xdr:rowOff>49250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14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34027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52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143840</xdr:rowOff>
    </xdr:from>
    <xdr:to>
      <xdr:col>64</xdr:col>
      <xdr:colOff>152400</xdr:colOff>
      <xdr:row>66</xdr:row>
      <xdr:rowOff>73990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12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58767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37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係る元利償還金が年々増加しており、実質公債比率は類似団体よりも高い水準となっている。今後も事業収益の確保や、事業優先化・見直し・検討を図り、地方債の新規発行を伴う普通建設事業を抑制し、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129963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72745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129963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7330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129963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7330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146050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％下回っている。主な要因として地方債残高の減少が挙げられる。今後も起債の抑制、償還計画に基づいた計画的な償還を行っていく。</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99060</xdr:rowOff>
    </xdr:from>
    <xdr:to>
      <xdr:col>81</xdr:col>
      <xdr:colOff>44450</xdr:colOff>
      <xdr:row>15</xdr:row>
      <xdr:rowOff>12065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49936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xdr:rowOff>
    </xdr:from>
    <xdr:to>
      <xdr:col>77</xdr:col>
      <xdr:colOff>44450</xdr:colOff>
      <xdr:row>16</xdr:row>
      <xdr:rowOff>53763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583815"/>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20337</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132715</xdr:rowOff>
    </xdr:from>
    <xdr:to>
      <xdr:col>77</xdr:col>
      <xdr:colOff>95250</xdr:colOff>
      <xdr:row>15</xdr:row>
      <xdr:rowOff>62865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47642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1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2963</xdr:rowOff>
    </xdr:from>
    <xdr:to>
      <xdr:col>73</xdr:col>
      <xdr:colOff>44450</xdr:colOff>
      <xdr:row>16</xdr:row>
      <xdr:rowOff>104563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89340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経常収支比率に占める人件費は、類似団体よりも高い値となっている。事業費支弁人件費や改革プランに沿った定員適正化計画実施により、適正な人員管理を継続して行い、行政改革への取組に努める。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50800</xdr:rowOff>
    </xdr:from>
    <xdr:to>
      <xdr:col>24</xdr:col>
      <xdr:colOff>25400</xdr:colOff>
      <xdr:row>38</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44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12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138430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063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138430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06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152400</xdr:rowOff>
    </xdr:from>
    <xdr:to>
      <xdr:col>20</xdr:col>
      <xdr:colOff>38100</xdr:colOff>
      <xdr:row>38</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87630</xdr:rowOff>
    </xdr:from>
    <xdr:to>
      <xdr:col>11</xdr:col>
      <xdr:colOff>60325</xdr:colOff>
      <xdr:row>37</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物件費の抑制に努めているため、平成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減少傾向であるが、類似団体・県内平均に比べると高い水準となっている。職員人件費の見直しから、民間委託の推進を図っているため、委託費は増加する見込みであるため、今後もその他物件費（旅費・需用費・役務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168148</xdr:rowOff>
    </xdr:from>
    <xdr:to>
      <xdr:col>82</xdr:col>
      <xdr:colOff>107950</xdr:colOff>
      <xdr:row>20</xdr:row>
      <xdr:rowOff>44704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25424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20</xdr:row>
      <xdr:rowOff>44704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4645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21</xdr:row>
      <xdr:rowOff>165862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464560"/>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117856</xdr:rowOff>
    </xdr:from>
    <xdr:to>
      <xdr:col>69</xdr:col>
      <xdr:colOff>92075</xdr:colOff>
      <xdr:row>21</xdr:row>
      <xdr:rowOff>165862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54685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117348</xdr:rowOff>
    </xdr:from>
    <xdr:to>
      <xdr:col>82</xdr:col>
      <xdr:colOff>158750</xdr:colOff>
      <xdr:row>19</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89425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165354</xdr:rowOff>
    </xdr:from>
    <xdr:to>
      <xdr:col>78</xdr:col>
      <xdr:colOff>120650</xdr:colOff>
      <xdr:row>20</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4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80281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50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115062</xdr:rowOff>
    </xdr:from>
    <xdr:to>
      <xdr:col>69</xdr:col>
      <xdr:colOff>142875</xdr:colOff>
      <xdr:row>22</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7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29989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80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67056</xdr:rowOff>
    </xdr:from>
    <xdr:to>
      <xdr:col>65</xdr:col>
      <xdr:colOff>53975</xdr:colOff>
      <xdr:row>20</xdr:row>
      <xdr:rowOff>168656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4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153433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58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類似団体よりも低い水準ではあるが、今後は増加が見込まれるため、引き続き事業執行の適正管理に努める。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86178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40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全国平均・類似団体平均も下回っており、近年はほぼ横ばいの数値で推移している。今後もその他経費の抑制に努める。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170434</xdr:rowOff>
    </xdr:from>
    <xdr:to>
      <xdr:col>82</xdr:col>
      <xdr:colOff>107950</xdr:colOff>
      <xdr:row>54</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2572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170434</xdr:rowOff>
    </xdr:from>
    <xdr:to>
      <xdr:col>78</xdr:col>
      <xdr:colOff>69850</xdr:colOff>
      <xdr:row>54</xdr:row>
      <xdr:rowOff>26416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257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156718</xdr:rowOff>
    </xdr:from>
    <xdr:to>
      <xdr:col>73</xdr:col>
      <xdr:colOff>180975</xdr:colOff>
      <xdr:row>54</xdr:row>
      <xdr:rowOff>26416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2435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156718</xdr:rowOff>
    </xdr:from>
    <xdr:to>
      <xdr:col>69</xdr:col>
      <xdr:colOff>92075</xdr:colOff>
      <xdr:row>54</xdr:row>
      <xdr:rowOff>53848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2435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119634</xdr:rowOff>
    </xdr:from>
    <xdr:to>
      <xdr:col>78</xdr:col>
      <xdr:colOff>120650</xdr:colOff>
      <xdr:row>54</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59961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897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147066</xdr:rowOff>
    </xdr:from>
    <xdr:to>
      <xdr:col>74</xdr:col>
      <xdr:colOff>31750</xdr:colOff>
      <xdr:row>54</xdr:row>
      <xdr:rowOff>77216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87393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105918</xdr:rowOff>
    </xdr:from>
    <xdr:to>
      <xdr:col>69</xdr:col>
      <xdr:colOff>142875</xdr:colOff>
      <xdr:row>54</xdr:row>
      <xdr:rowOff>36068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46245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89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xdr:rowOff>
    </xdr:from>
    <xdr:to>
      <xdr:col>65</xdr:col>
      <xdr:colOff>53975</xdr:colOff>
      <xdr:row>54</xdr:row>
      <xdr:rowOff>104648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114825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補助費の適正化を図っているため、毎年支出額は減少している。今後も必要性の低い補助金については見直しを行う。</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113284</xdr:rowOff>
    </xdr:from>
    <xdr:to>
      <xdr:col>82</xdr:col>
      <xdr:colOff>107950</xdr:colOff>
      <xdr:row>33</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5996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5842</xdr:rowOff>
    </xdr:from>
    <xdr:to>
      <xdr:col>78</xdr:col>
      <xdr:colOff>69850</xdr:colOff>
      <xdr:row>33</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6636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78994</xdr:rowOff>
    </xdr:from>
    <xdr:to>
      <xdr:col>73</xdr:col>
      <xdr:colOff>180975</xdr:colOff>
      <xdr:row>34</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573684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108712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874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62484</xdr:rowOff>
    </xdr:from>
    <xdr:to>
      <xdr:col>82</xdr:col>
      <xdr:colOff>158750</xdr:colOff>
      <xdr:row>32</xdr:row>
      <xdr:rowOff>164084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142511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45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126492</xdr:rowOff>
    </xdr:from>
    <xdr:to>
      <xdr:col>78</xdr:col>
      <xdr:colOff>120650</xdr:colOff>
      <xdr:row>33</xdr:row>
      <xdr:rowOff>56642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66819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38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28194</xdr:rowOff>
    </xdr:from>
    <xdr:to>
      <xdr:col>74</xdr:col>
      <xdr:colOff>31750</xdr:colOff>
      <xdr:row>33</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139971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かかる元利償還金増加に伴い、公債費は毎年増加している。類似団体を大きく上回っているため、今後の事業優先化・見直し・検討を図り、新規発行を伴う普通建設事業を抑制し、交付税措置効率化の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xdr:rowOff>
    </xdr:from>
    <xdr:to>
      <xdr:col>24</xdr:col>
      <xdr:colOff>25400</xdr:colOff>
      <xdr:row>80</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7210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127000</xdr:rowOff>
    </xdr:from>
    <xdr:to>
      <xdr:col>19</xdr:col>
      <xdr:colOff>187325</xdr:colOff>
      <xdr:row>80</xdr:row>
      <xdr:rowOff>5080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671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100330</xdr:rowOff>
    </xdr:from>
    <xdr:to>
      <xdr:col>15</xdr:col>
      <xdr:colOff>98425</xdr:colOff>
      <xdr:row>79</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644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100330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56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3811</xdr:rowOff>
    </xdr:from>
    <xdr:to>
      <xdr:col>24</xdr:col>
      <xdr:colOff>76200</xdr:colOff>
      <xdr:row>80</xdr:row>
      <xdr:rowOff>105411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83838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6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125730</xdr:rowOff>
    </xdr:from>
    <xdr:to>
      <xdr:col>20</xdr:col>
      <xdr:colOff>38100</xdr:colOff>
      <xdr:row>80</xdr:row>
      <xdr:rowOff>55880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40657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76200</xdr:rowOff>
    </xdr:from>
    <xdr:to>
      <xdr:col>15</xdr:col>
      <xdr:colOff>149225</xdr:colOff>
      <xdr:row>80</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49530</xdr:rowOff>
    </xdr:from>
    <xdr:to>
      <xdr:col>11</xdr:col>
      <xdr:colOff>60325</xdr:colOff>
      <xdr:row>79</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公債費以外の経常収支比率は人件費が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％となっている。今後も定員管理の適正化、物件費の抑制に努める。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96520</xdr:rowOff>
    </xdr:from>
    <xdr:to>
      <xdr:col>82</xdr:col>
      <xdr:colOff>107950</xdr:colOff>
      <xdr:row>76</xdr:row>
      <xdr:rowOff>111761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783820"/>
          <a:ext cx="8382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76</xdr:row>
      <xdr:rowOff>111761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14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77</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419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10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45720</xdr:rowOff>
    </xdr:from>
    <xdr:to>
      <xdr:col>82</xdr:col>
      <xdr:colOff>158750</xdr:colOff>
      <xdr:row>74</xdr:row>
      <xdr:rowOff>147320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62247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81571</xdr:rowOff>
    </xdr:from>
    <xdr:to>
      <xdr:col>29</xdr:col>
      <xdr:colOff>127000</xdr:colOff>
      <xdr:row>13</xdr:row>
      <xdr:rowOff>98593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358046"/>
          <a:ext cx="647700" cy="1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71309</xdr:rowOff>
    </xdr:from>
    <xdr:to>
      <xdr:col>26</xdr:col>
      <xdr:colOff>50800</xdr:colOff>
      <xdr:row>13</xdr:row>
      <xdr:rowOff>98593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347784"/>
          <a:ext cx="698500" cy="27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71309</xdr:rowOff>
    </xdr:from>
    <xdr:to>
      <xdr:col>22</xdr:col>
      <xdr:colOff>114300</xdr:colOff>
      <xdr:row>13</xdr:row>
      <xdr:rowOff>171377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347784"/>
          <a:ext cx="698500" cy="10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170398</xdr:rowOff>
    </xdr:from>
    <xdr:to>
      <xdr:col>18</xdr:col>
      <xdr:colOff>177800</xdr:colOff>
      <xdr:row>13</xdr:row>
      <xdr:rowOff>171377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446873"/>
          <a:ext cx="698500" cy="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30771</xdr:rowOff>
    </xdr:from>
    <xdr:to>
      <xdr:col>29</xdr:col>
      <xdr:colOff>177800</xdr:colOff>
      <xdr:row>13</xdr:row>
      <xdr:rowOff>132371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30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110798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21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47793</xdr:rowOff>
    </xdr:from>
    <xdr:to>
      <xdr:col>26</xdr:col>
      <xdr:colOff>101600</xdr:colOff>
      <xdr:row>13</xdr:row>
      <xdr:rowOff>149393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32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159570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09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20509</xdr:rowOff>
    </xdr:from>
    <xdr:to>
      <xdr:col>22</xdr:col>
      <xdr:colOff>165100</xdr:colOff>
      <xdr:row>13</xdr:row>
      <xdr:rowOff>122109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29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132286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06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120577</xdr:rowOff>
    </xdr:from>
    <xdr:to>
      <xdr:col>19</xdr:col>
      <xdr:colOff>38100</xdr:colOff>
      <xdr:row>14</xdr:row>
      <xdr:rowOff>50727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39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60904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1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119598</xdr:rowOff>
    </xdr:from>
    <xdr:to>
      <xdr:col>15</xdr:col>
      <xdr:colOff>101600</xdr:colOff>
      <xdr:row>14</xdr:row>
      <xdr:rowOff>49748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39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59925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270172</xdr:rowOff>
    </xdr:from>
    <xdr:to>
      <xdr:col>29</xdr:col>
      <xdr:colOff>127000</xdr:colOff>
      <xdr:row>35</xdr:row>
      <xdr:rowOff>1034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37622"/>
          <a:ext cx="647700" cy="73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229588</xdr:rowOff>
    </xdr:from>
    <xdr:to>
      <xdr:col>26</xdr:col>
      <xdr:colOff>50800</xdr:colOff>
      <xdr:row>34</xdr:row>
      <xdr:rowOff>270172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497038"/>
          <a:ext cx="698500" cy="40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153342</xdr:rowOff>
    </xdr:from>
    <xdr:to>
      <xdr:col>22</xdr:col>
      <xdr:colOff>114300</xdr:colOff>
      <xdr:row>34</xdr:row>
      <xdr:rowOff>229588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20792"/>
          <a:ext cx="698500" cy="76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153342</xdr:rowOff>
    </xdr:from>
    <xdr:to>
      <xdr:col>18</xdr:col>
      <xdr:colOff>177800</xdr:colOff>
      <xdr:row>34</xdr:row>
      <xdr:rowOff>217007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20792"/>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293134</xdr:rowOff>
    </xdr:from>
    <xdr:to>
      <xdr:col>29</xdr:col>
      <xdr:colOff>177800</xdr:colOff>
      <xdr:row>35</xdr:row>
      <xdr:rowOff>51834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60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138211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219372</xdr:rowOff>
    </xdr:from>
    <xdr:to>
      <xdr:col>26</xdr:col>
      <xdr:colOff>101600</xdr:colOff>
      <xdr:row>34</xdr:row>
      <xdr:rowOff>320973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8682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331149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5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178788</xdr:rowOff>
    </xdr:from>
    <xdr:to>
      <xdr:col>22</xdr:col>
      <xdr:colOff>165100</xdr:colOff>
      <xdr:row>34</xdr:row>
      <xdr:rowOff>280388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290565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1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102542</xdr:rowOff>
    </xdr:from>
    <xdr:to>
      <xdr:col>19</xdr:col>
      <xdr:colOff>38100</xdr:colOff>
      <xdr:row>34</xdr:row>
      <xdr:rowOff>204142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6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214319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3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166207</xdr:rowOff>
    </xdr:from>
    <xdr:to>
      <xdr:col>15</xdr:col>
      <xdr:colOff>101600</xdr:colOff>
      <xdr:row>34</xdr:row>
      <xdr:rowOff>267807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3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277984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15602</xdr:rowOff>
    </xdr:from>
    <xdr:to>
      <xdr:col>24</xdr:col>
      <xdr:colOff>63500</xdr:colOff>
      <xdr:row>32</xdr:row>
      <xdr:rowOff>72866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5502002"/>
          <a:ext cx="8382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128789</xdr:rowOff>
    </xdr:from>
    <xdr:to>
      <xdr:col>19</xdr:col>
      <xdr:colOff>177800</xdr:colOff>
      <xdr:row>32</xdr:row>
      <xdr:rowOff>15602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5443739"/>
          <a:ext cx="889000" cy="5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128789</xdr:rowOff>
    </xdr:from>
    <xdr:to>
      <xdr:col>15</xdr:col>
      <xdr:colOff>50800</xdr:colOff>
      <xdr:row>32</xdr:row>
      <xdr:rowOff>114019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443739"/>
          <a:ext cx="889000" cy="1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77743</xdr:rowOff>
    </xdr:from>
    <xdr:to>
      <xdr:col>10</xdr:col>
      <xdr:colOff>114300</xdr:colOff>
      <xdr:row>32</xdr:row>
      <xdr:rowOff>114019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5564143"/>
          <a:ext cx="889000" cy="3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22066</xdr:rowOff>
    </xdr:from>
    <xdr:to>
      <xdr:col>24</xdr:col>
      <xdr:colOff>114300</xdr:colOff>
      <xdr:row>32</xdr:row>
      <xdr:rowOff>123666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50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44943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35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136252</xdr:rowOff>
    </xdr:from>
    <xdr:to>
      <xdr:col>20</xdr:col>
      <xdr:colOff>38100</xdr:colOff>
      <xdr:row>32</xdr:row>
      <xdr:rowOff>66402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4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82929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22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77989</xdr:rowOff>
    </xdr:from>
    <xdr:to>
      <xdr:col>15</xdr:col>
      <xdr:colOff>101600</xdr:colOff>
      <xdr:row>32</xdr:row>
      <xdr:rowOff>8139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3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24666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16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63219</xdr:rowOff>
    </xdr:from>
    <xdr:to>
      <xdr:col>10</xdr:col>
      <xdr:colOff>165100</xdr:colOff>
      <xdr:row>32</xdr:row>
      <xdr:rowOff>164819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5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9896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32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26943</xdr:rowOff>
    </xdr:from>
    <xdr:to>
      <xdr:col>6</xdr:col>
      <xdr:colOff>38100</xdr:colOff>
      <xdr:row>32</xdr:row>
      <xdr:rowOff>128543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5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145070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28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153442</xdr:rowOff>
    </xdr:from>
    <xdr:to>
      <xdr:col>24</xdr:col>
      <xdr:colOff>62865</xdr:colOff>
      <xdr:row>58</xdr:row>
      <xdr:rowOff>138096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97392"/>
          <a:ext cx="1270" cy="1184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141923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138096</xdr:rowOff>
    </xdr:from>
    <xdr:to>
      <xdr:col>24</xdr:col>
      <xdr:colOff>152400</xdr:colOff>
      <xdr:row>58</xdr:row>
      <xdr:rowOff>138096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100119</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7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153442</xdr:rowOff>
    </xdr:from>
    <xdr:to>
      <xdr:col>24</xdr:col>
      <xdr:colOff>152400</xdr:colOff>
      <xdr:row>51</xdr:row>
      <xdr:rowOff>153442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36543</xdr:rowOff>
    </xdr:from>
    <xdr:to>
      <xdr:col>24</xdr:col>
      <xdr:colOff>63500</xdr:colOff>
      <xdr:row>51</xdr:row>
      <xdr:rowOff>153442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8780493"/>
          <a:ext cx="838200" cy="11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61010</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33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82583</xdr:rowOff>
    </xdr:from>
    <xdr:to>
      <xdr:col>24</xdr:col>
      <xdr:colOff>114300</xdr:colOff>
      <xdr:row>58</xdr:row>
      <xdr:rowOff>12733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103968</xdr:rowOff>
    </xdr:from>
    <xdr:to>
      <xdr:col>19</xdr:col>
      <xdr:colOff>177800</xdr:colOff>
      <xdr:row>51</xdr:row>
      <xdr:rowOff>36543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8676468"/>
          <a:ext cx="889000" cy="1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79957</xdr:rowOff>
    </xdr:from>
    <xdr:to>
      <xdr:col>20</xdr:col>
      <xdr:colOff>38100</xdr:colOff>
      <xdr:row>58</xdr:row>
      <xdr:rowOff>10107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103968</xdr:rowOff>
    </xdr:from>
    <xdr:to>
      <xdr:col>15</xdr:col>
      <xdr:colOff>50800</xdr:colOff>
      <xdr:row>50</xdr:row>
      <xdr:rowOff>109962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8676468"/>
          <a:ext cx="8890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97755</xdr:rowOff>
    </xdr:from>
    <xdr:to>
      <xdr:col>15</xdr:col>
      <xdr:colOff>101600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19032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109962</xdr:rowOff>
    </xdr:from>
    <xdr:to>
      <xdr:col>10</xdr:col>
      <xdr:colOff>114300</xdr:colOff>
      <xdr:row>51</xdr:row>
      <xdr:rowOff>23388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8682462"/>
          <a:ext cx="889000" cy="8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111714</xdr:rowOff>
    </xdr:from>
    <xdr:to>
      <xdr:col>10</xdr:col>
      <xdr:colOff>165100</xdr:colOff>
      <xdr:row>58</xdr:row>
      <xdr:rowOff>41864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32991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44265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102642</xdr:rowOff>
    </xdr:from>
    <xdr:to>
      <xdr:col>24</xdr:col>
      <xdr:colOff>114300</xdr:colOff>
      <xdr:row>52</xdr:row>
      <xdr:rowOff>32792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8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55669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79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157193</xdr:rowOff>
    </xdr:from>
    <xdr:to>
      <xdr:col>20</xdr:col>
      <xdr:colOff>38100</xdr:colOff>
      <xdr:row>51</xdr:row>
      <xdr:rowOff>87343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7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103870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850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53168</xdr:rowOff>
    </xdr:from>
    <xdr:to>
      <xdr:col>15</xdr:col>
      <xdr:colOff>101600</xdr:colOff>
      <xdr:row>50</xdr:row>
      <xdr:rowOff>154768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6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171295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40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59162</xdr:rowOff>
    </xdr:from>
    <xdr:to>
      <xdr:col>10</xdr:col>
      <xdr:colOff>165100</xdr:colOff>
      <xdr:row>50</xdr:row>
      <xdr:rowOff>160762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86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5839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840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144038</xdr:rowOff>
    </xdr:from>
    <xdr:to>
      <xdr:col>6</xdr:col>
      <xdr:colOff>38100</xdr:colOff>
      <xdr:row>51</xdr:row>
      <xdr:rowOff>74188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7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90715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84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48234</xdr:rowOff>
    </xdr:from>
    <xdr:to>
      <xdr:col>24</xdr:col>
      <xdr:colOff>62865</xdr:colOff>
      <xdr:row>79</xdr:row>
      <xdr:rowOff>35167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2634"/>
          <a:ext cx="1270" cy="118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38994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3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35167</xdr:rowOff>
    </xdr:from>
    <xdr:to>
      <xdr:col>24</xdr:col>
      <xdr:colOff>152400</xdr:colOff>
      <xdr:row>79</xdr:row>
      <xdr:rowOff>35167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79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166361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48234</xdr:rowOff>
    </xdr:from>
    <xdr:to>
      <xdr:col>24</xdr:col>
      <xdr:colOff>152400</xdr:colOff>
      <xdr:row>72</xdr:row>
      <xdr:rowOff>48234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156070</xdr:rowOff>
    </xdr:from>
    <xdr:to>
      <xdr:col>24</xdr:col>
      <xdr:colOff>63500</xdr:colOff>
      <xdr:row>72</xdr:row>
      <xdr:rowOff>48234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157570"/>
          <a:ext cx="838200" cy="2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75544</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7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97117</xdr:rowOff>
    </xdr:from>
    <xdr:to>
      <xdr:col>24</xdr:col>
      <xdr:colOff>114300</xdr:colOff>
      <xdr:row>78</xdr:row>
      <xdr:rowOff>27267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164059</xdr:rowOff>
    </xdr:from>
    <xdr:to>
      <xdr:col>19</xdr:col>
      <xdr:colOff>177800</xdr:colOff>
      <xdr:row>70</xdr:row>
      <xdr:rowOff>156070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1994109"/>
          <a:ext cx="889000" cy="1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72149</xdr:rowOff>
    </xdr:from>
    <xdr:to>
      <xdr:col>20</xdr:col>
      <xdr:colOff>38100</xdr:colOff>
      <xdr:row>78</xdr:row>
      <xdr:rowOff>2299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164876</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164059</xdr:rowOff>
    </xdr:from>
    <xdr:to>
      <xdr:col>15</xdr:col>
      <xdr:colOff>50800</xdr:colOff>
      <xdr:row>76</xdr:row>
      <xdr:rowOff>51473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1994109"/>
          <a:ext cx="889000" cy="108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41275</xdr:rowOff>
    </xdr:from>
    <xdr:to>
      <xdr:col>15</xdr:col>
      <xdr:colOff>101600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134002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11278</xdr:rowOff>
    </xdr:from>
    <xdr:to>
      <xdr:col>10</xdr:col>
      <xdr:colOff>114300</xdr:colOff>
      <xdr:row>76</xdr:row>
      <xdr:rowOff>51473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527128"/>
          <a:ext cx="889000" cy="55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88646</xdr:rowOff>
    </xdr:from>
    <xdr:to>
      <xdr:col>10</xdr:col>
      <xdr:colOff>165100</xdr:colOff>
      <xdr:row>78</xdr:row>
      <xdr:rowOff>18796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9923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137464</xdr:rowOff>
    </xdr:from>
    <xdr:to>
      <xdr:col>6</xdr:col>
      <xdr:colOff>38100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58741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168884</xdr:rowOff>
    </xdr:from>
    <xdr:to>
      <xdr:col>24</xdr:col>
      <xdr:colOff>114300</xdr:colOff>
      <xdr:row>72</xdr:row>
      <xdr:rowOff>99034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3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121911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29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105270</xdr:rowOff>
    </xdr:from>
    <xdr:to>
      <xdr:col>20</xdr:col>
      <xdr:colOff>38100</xdr:colOff>
      <xdr:row>71</xdr:row>
      <xdr:rowOff>35420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1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51947</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188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113259</xdr:rowOff>
    </xdr:from>
    <xdr:to>
      <xdr:col>15</xdr:col>
      <xdr:colOff>101600</xdr:colOff>
      <xdr:row>70</xdr:row>
      <xdr:rowOff>43409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19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59936</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171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673</xdr:rowOff>
    </xdr:from>
    <xdr:to>
      <xdr:col>10</xdr:col>
      <xdr:colOff>165100</xdr:colOff>
      <xdr:row>76</xdr:row>
      <xdr:rowOff>102273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118800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8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131928</xdr:rowOff>
    </xdr:from>
    <xdr:to>
      <xdr:col>6</xdr:col>
      <xdr:colOff>38100</xdr:colOff>
      <xdr:row>73</xdr:row>
      <xdr:rowOff>62078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4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78605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25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11392</xdr:rowOff>
    </xdr:from>
    <xdr:to>
      <xdr:col>24</xdr:col>
      <xdr:colOff>63500</xdr:colOff>
      <xdr:row>99</xdr:row>
      <xdr:rowOff>25540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984942"/>
          <a:ext cx="8382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25540</xdr:rowOff>
    </xdr:from>
    <xdr:to>
      <xdr:col>19</xdr:col>
      <xdr:colOff>177800</xdr:colOff>
      <xdr:row>99</xdr:row>
      <xdr:rowOff>58776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99090"/>
          <a:ext cx="889000" cy="3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10795</xdr:rowOff>
    </xdr:from>
    <xdr:to>
      <xdr:col>15</xdr:col>
      <xdr:colOff>50800</xdr:colOff>
      <xdr:row>99</xdr:row>
      <xdr:rowOff>58776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984345"/>
          <a:ext cx="8890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10795</xdr:rowOff>
    </xdr:from>
    <xdr:to>
      <xdr:col>10</xdr:col>
      <xdr:colOff>114300</xdr:colOff>
      <xdr:row>99</xdr:row>
      <xdr:rowOff>48107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84345"/>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132042</xdr:rowOff>
    </xdr:from>
    <xdr:to>
      <xdr:col>24</xdr:col>
      <xdr:colOff>114300</xdr:colOff>
      <xdr:row>99</xdr:row>
      <xdr:rowOff>62192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9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46969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84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146190</xdr:rowOff>
    </xdr:from>
    <xdr:to>
      <xdr:col>20</xdr:col>
      <xdr:colOff>38100</xdr:colOff>
      <xdr:row>99</xdr:row>
      <xdr:rowOff>76340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9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67467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704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7976</xdr:rowOff>
    </xdr:from>
    <xdr:to>
      <xdr:col>15</xdr:col>
      <xdr:colOff>101600</xdr:colOff>
      <xdr:row>99</xdr:row>
      <xdr:rowOff>109576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100703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131445</xdr:rowOff>
    </xdr:from>
    <xdr:to>
      <xdr:col>10</xdr:col>
      <xdr:colOff>165100</xdr:colOff>
      <xdr:row>99</xdr:row>
      <xdr:rowOff>61595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52722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168757</xdr:rowOff>
    </xdr:from>
    <xdr:to>
      <xdr:col>6</xdr:col>
      <xdr:colOff>38100</xdr:colOff>
      <xdr:row>99</xdr:row>
      <xdr:rowOff>98907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90034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6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89630</xdr:rowOff>
    </xdr:from>
    <xdr:to>
      <xdr:col>54</xdr:col>
      <xdr:colOff>189865</xdr:colOff>
      <xdr:row>38</xdr:row>
      <xdr:rowOff>59171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04580"/>
          <a:ext cx="1270" cy="116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62998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7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59171</xdr:rowOff>
    </xdr:from>
    <xdr:to>
      <xdr:col>55</xdr:col>
      <xdr:colOff>88900</xdr:colOff>
      <xdr:row>38</xdr:row>
      <xdr:rowOff>59171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36307</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7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89630</xdr:rowOff>
    </xdr:from>
    <xdr:to>
      <xdr:col>55</xdr:col>
      <xdr:colOff>88900</xdr:colOff>
      <xdr:row>31</xdr:row>
      <xdr:rowOff>89630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0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71920</xdr:rowOff>
    </xdr:from>
    <xdr:to>
      <xdr:col>55</xdr:col>
      <xdr:colOff>0</xdr:colOff>
      <xdr:row>33</xdr:row>
      <xdr:rowOff>66708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558320"/>
          <a:ext cx="8382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89377</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6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110950</xdr:rowOff>
    </xdr:from>
    <xdr:to>
      <xdr:col>55</xdr:col>
      <xdr:colOff>50800</xdr:colOff>
      <xdr:row>37</xdr:row>
      <xdr:rowOff>41100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8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10828</xdr:rowOff>
    </xdr:from>
    <xdr:to>
      <xdr:col>50</xdr:col>
      <xdr:colOff>114300</xdr:colOff>
      <xdr:row>32</xdr:row>
      <xdr:rowOff>71920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25778"/>
          <a:ext cx="889000" cy="2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83296</xdr:rowOff>
    </xdr:from>
    <xdr:to>
      <xdr:col>50</xdr:col>
      <xdr:colOff>165100</xdr:colOff>
      <xdr:row>37</xdr:row>
      <xdr:rowOff>13446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4573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34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10828</xdr:rowOff>
    </xdr:from>
    <xdr:to>
      <xdr:col>45</xdr:col>
      <xdr:colOff>177800</xdr:colOff>
      <xdr:row>31</xdr:row>
      <xdr:rowOff>170404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25778"/>
          <a:ext cx="889000" cy="1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99644</xdr:rowOff>
    </xdr:from>
    <xdr:to>
      <xdr:col>46</xdr:col>
      <xdr:colOff>38100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20921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170404</xdr:rowOff>
    </xdr:from>
    <xdr:to>
      <xdr:col>41</xdr:col>
      <xdr:colOff>50800</xdr:colOff>
      <xdr:row>33</xdr:row>
      <xdr:rowOff>160179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485354"/>
          <a:ext cx="889000" cy="3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132282</xdr:rowOff>
    </xdr:from>
    <xdr:to>
      <xdr:col>41</xdr:col>
      <xdr:colOff>101600</xdr:colOff>
      <xdr:row>37</xdr:row>
      <xdr:rowOff>62432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53559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142053</xdr:rowOff>
    </xdr:from>
    <xdr:to>
      <xdr:col>36</xdr:col>
      <xdr:colOff>165100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63330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15908</xdr:rowOff>
    </xdr:from>
    <xdr:to>
      <xdr:col>55</xdr:col>
      <xdr:colOff>50800</xdr:colOff>
      <xdr:row>33</xdr:row>
      <xdr:rowOff>117508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38785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52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21120</xdr:rowOff>
    </xdr:from>
    <xdr:to>
      <xdr:col>50</xdr:col>
      <xdr:colOff>165100</xdr:colOff>
      <xdr:row>32</xdr:row>
      <xdr:rowOff>122720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50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139247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8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131478</xdr:rowOff>
    </xdr:from>
    <xdr:to>
      <xdr:col>46</xdr:col>
      <xdr:colOff>38100</xdr:colOff>
      <xdr:row>31</xdr:row>
      <xdr:rowOff>61628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78155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05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119604</xdr:rowOff>
    </xdr:from>
    <xdr:to>
      <xdr:col>41</xdr:col>
      <xdr:colOff>101600</xdr:colOff>
      <xdr:row>32</xdr:row>
      <xdr:rowOff>49754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4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66281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20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109379</xdr:rowOff>
    </xdr:from>
    <xdr:to>
      <xdr:col>36</xdr:col>
      <xdr:colOff>165100</xdr:colOff>
      <xdr:row>34</xdr:row>
      <xdr:rowOff>39529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7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56056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54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61505</xdr:rowOff>
    </xdr:from>
    <xdr:to>
      <xdr:col>54</xdr:col>
      <xdr:colOff>189865</xdr:colOff>
      <xdr:row>58</xdr:row>
      <xdr:rowOff>121648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9148355"/>
          <a:ext cx="1270" cy="917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125475</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121648</xdr:rowOff>
    </xdr:from>
    <xdr:to>
      <xdr:col>55</xdr:col>
      <xdr:colOff>88900</xdr:colOff>
      <xdr:row>58</xdr:row>
      <xdr:rowOff>121648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8182</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923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61505</xdr:rowOff>
    </xdr:from>
    <xdr:to>
      <xdr:col>55</xdr:col>
      <xdr:colOff>88900</xdr:colOff>
      <xdr:row>53</xdr:row>
      <xdr:rowOff>61505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14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118108</xdr:rowOff>
    </xdr:from>
    <xdr:to>
      <xdr:col>55</xdr:col>
      <xdr:colOff>0</xdr:colOff>
      <xdr:row>53</xdr:row>
      <xdr:rowOff>120545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204958"/>
          <a:ext cx="8382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117970</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0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139543</xdr:rowOff>
    </xdr:from>
    <xdr:to>
      <xdr:col>55</xdr:col>
      <xdr:colOff>50800</xdr:colOff>
      <xdr:row>58</xdr:row>
      <xdr:rowOff>69693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53169</xdr:rowOff>
    </xdr:from>
    <xdr:to>
      <xdr:col>50</xdr:col>
      <xdr:colOff>114300</xdr:colOff>
      <xdr:row>53</xdr:row>
      <xdr:rowOff>118108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8968569"/>
          <a:ext cx="889000" cy="23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156010</xdr:rowOff>
    </xdr:from>
    <xdr:to>
      <xdr:col>50</xdr:col>
      <xdr:colOff>165100</xdr:colOff>
      <xdr:row>58</xdr:row>
      <xdr:rowOff>86160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77287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2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39640</xdr:rowOff>
    </xdr:from>
    <xdr:to>
      <xdr:col>45</xdr:col>
      <xdr:colOff>177800</xdr:colOff>
      <xdr:row>52</xdr:row>
      <xdr:rowOff>53169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8955040"/>
          <a:ext cx="889000" cy="1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137861</xdr:rowOff>
    </xdr:from>
    <xdr:to>
      <xdr:col>46</xdr:col>
      <xdr:colOff>38100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59138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0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39640</xdr:rowOff>
    </xdr:from>
    <xdr:to>
      <xdr:col>41</xdr:col>
      <xdr:colOff>50800</xdr:colOff>
      <xdr:row>52</xdr:row>
      <xdr:rowOff>136346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8955040"/>
          <a:ext cx="889000" cy="9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151539</xdr:rowOff>
    </xdr:from>
    <xdr:to>
      <xdr:col>41</xdr:col>
      <xdr:colOff>101600</xdr:colOff>
      <xdr:row>58</xdr:row>
      <xdr:rowOff>81689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72816</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148318</xdr:rowOff>
    </xdr:from>
    <xdr:to>
      <xdr:col>36</xdr:col>
      <xdr:colOff>165100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69595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69745</xdr:rowOff>
    </xdr:from>
    <xdr:to>
      <xdr:col>55</xdr:col>
      <xdr:colOff>50800</xdr:colOff>
      <xdr:row>53</xdr:row>
      <xdr:rowOff>171345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1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156122</xdr:rowOff>
    </xdr:from>
    <xdr:ext cx="690189"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0715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67308</xdr:rowOff>
    </xdr:from>
    <xdr:to>
      <xdr:col>50</xdr:col>
      <xdr:colOff>165100</xdr:colOff>
      <xdr:row>53</xdr:row>
      <xdr:rowOff>168908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13985</xdr:rowOff>
    </xdr:from>
    <xdr:ext cx="690189"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294205" y="89293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2369</xdr:rowOff>
    </xdr:from>
    <xdr:to>
      <xdr:col>46</xdr:col>
      <xdr:colOff>38100</xdr:colOff>
      <xdr:row>52</xdr:row>
      <xdr:rowOff>103969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89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120496</xdr:rowOff>
    </xdr:from>
    <xdr:ext cx="690189"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05205" y="86929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160290</xdr:rowOff>
    </xdr:from>
    <xdr:to>
      <xdr:col>41</xdr:col>
      <xdr:colOff>101600</xdr:colOff>
      <xdr:row>52</xdr:row>
      <xdr:rowOff>90440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89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106967</xdr:rowOff>
    </xdr:from>
    <xdr:ext cx="690189"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16205" y="86794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85546</xdr:rowOff>
    </xdr:from>
    <xdr:to>
      <xdr:col>36</xdr:col>
      <xdr:colOff>165100</xdr:colOff>
      <xdr:row>53</xdr:row>
      <xdr:rowOff>15696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0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32223</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27205" y="8776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120653</xdr:rowOff>
    </xdr:from>
    <xdr:to>
      <xdr:col>55</xdr:col>
      <xdr:colOff>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93753"/>
          <a:ext cx="838200" cy="9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96224</xdr:rowOff>
    </xdr:from>
    <xdr:to>
      <xdr:col>50</xdr:col>
      <xdr:colOff>114300</xdr:colOff>
      <xdr:row>78</xdr:row>
      <xdr:rowOff>120653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69324"/>
          <a:ext cx="889000" cy="2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18642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84951</xdr:rowOff>
    </xdr:from>
    <xdr:to>
      <xdr:col>45</xdr:col>
      <xdr:colOff>177800</xdr:colOff>
      <xdr:row>78</xdr:row>
      <xdr:rowOff>96224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600801"/>
          <a:ext cx="889000" cy="8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134019</xdr:rowOff>
    </xdr:from>
    <xdr:to>
      <xdr:col>41</xdr:col>
      <xdr:colOff>50800</xdr:colOff>
      <xdr:row>73</xdr:row>
      <xdr:rowOff>84951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306969"/>
          <a:ext cx="889000" cy="2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69853</xdr:rowOff>
    </xdr:from>
    <xdr:to>
      <xdr:col>50</xdr:col>
      <xdr:colOff>165100</xdr:colOff>
      <xdr:row>79</xdr:row>
      <xdr:rowOff>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16530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2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45424</xdr:rowOff>
    </xdr:from>
    <xdr:to>
      <xdr:col>46</xdr:col>
      <xdr:colOff>38100</xdr:colOff>
      <xdr:row>78</xdr:row>
      <xdr:rowOff>147024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138151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34151</xdr:rowOff>
    </xdr:from>
    <xdr:to>
      <xdr:col>41</xdr:col>
      <xdr:colOff>101600</xdr:colOff>
      <xdr:row>73</xdr:row>
      <xdr:rowOff>135751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152278</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232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83219</xdr:rowOff>
    </xdr:from>
    <xdr:to>
      <xdr:col>36</xdr:col>
      <xdr:colOff>165100</xdr:colOff>
      <xdr:row>72</xdr:row>
      <xdr:rowOff>13369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70</xdr:row>
      <xdr:rowOff>29896</xdr:rowOff>
    </xdr:from>
    <xdr:ext cx="69018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27205" y="12031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152833</xdr:rowOff>
    </xdr:from>
    <xdr:to>
      <xdr:col>55</xdr:col>
      <xdr:colOff>0</xdr:colOff>
      <xdr:row>99</xdr:row>
      <xdr:rowOff>30361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954933"/>
          <a:ext cx="8382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152833</xdr:rowOff>
    </xdr:from>
    <xdr:to>
      <xdr:col>50</xdr:col>
      <xdr:colOff>114300</xdr:colOff>
      <xdr:row>99</xdr:row>
      <xdr:rowOff>8812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54933"/>
          <a:ext cx="889000" cy="2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168191</xdr:rowOff>
    </xdr:from>
    <xdr:to>
      <xdr:col>45</xdr:col>
      <xdr:colOff>177800</xdr:colOff>
      <xdr:row>99</xdr:row>
      <xdr:rowOff>8812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5770141"/>
          <a:ext cx="889000" cy="12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168191</xdr:rowOff>
    </xdr:from>
    <xdr:to>
      <xdr:col>41</xdr:col>
      <xdr:colOff>50800</xdr:colOff>
      <xdr:row>93</xdr:row>
      <xdr:rowOff>161218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5770141"/>
          <a:ext cx="889000" cy="3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146000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9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151011</xdr:rowOff>
    </xdr:from>
    <xdr:to>
      <xdr:col>55</xdr:col>
      <xdr:colOff>50800</xdr:colOff>
      <xdr:row>99</xdr:row>
      <xdr:rowOff>81161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9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65938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8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102033</xdr:rowOff>
    </xdr:from>
    <xdr:to>
      <xdr:col>50</xdr:col>
      <xdr:colOff>165100</xdr:colOff>
      <xdr:row>99</xdr:row>
      <xdr:rowOff>32183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9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23310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9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129462</xdr:rowOff>
    </xdr:from>
    <xdr:to>
      <xdr:col>46</xdr:col>
      <xdr:colOff>38100</xdr:colOff>
      <xdr:row>99</xdr:row>
      <xdr:rowOff>59612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93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50739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702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117391</xdr:rowOff>
    </xdr:from>
    <xdr:to>
      <xdr:col>41</xdr:col>
      <xdr:colOff>101600</xdr:colOff>
      <xdr:row>92</xdr:row>
      <xdr:rowOff>47541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7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90</xdr:row>
      <xdr:rowOff>64068</xdr:rowOff>
    </xdr:from>
    <xdr:ext cx="69018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16205" y="15494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110418</xdr:rowOff>
    </xdr:from>
    <xdr:to>
      <xdr:col>36</xdr:col>
      <xdr:colOff>165100</xdr:colOff>
      <xdr:row>94</xdr:row>
      <xdr:rowOff>40568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05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57095</xdr:rowOff>
    </xdr:from>
    <xdr:ext cx="69018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27205" y="158304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80963</xdr:rowOff>
    </xdr:from>
    <xdr:to>
      <xdr:col>85</xdr:col>
      <xdr:colOff>127000</xdr:colOff>
      <xdr:row>71</xdr:row>
      <xdr:rowOff>66669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082463"/>
          <a:ext cx="838200" cy="15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34436</xdr:rowOff>
    </xdr:from>
    <xdr:to>
      <xdr:col>81</xdr:col>
      <xdr:colOff>50800</xdr:colOff>
      <xdr:row>71</xdr:row>
      <xdr:rowOff>66669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207386"/>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34436</xdr:rowOff>
    </xdr:from>
    <xdr:to>
      <xdr:col>76</xdr:col>
      <xdr:colOff>114300</xdr:colOff>
      <xdr:row>71</xdr:row>
      <xdr:rowOff>74565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207386"/>
          <a:ext cx="8890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74565</xdr:rowOff>
    </xdr:from>
    <xdr:to>
      <xdr:col>71</xdr:col>
      <xdr:colOff>177800</xdr:colOff>
      <xdr:row>72</xdr:row>
      <xdr:rowOff>40142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247515"/>
          <a:ext cx="889000" cy="1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30163</xdr:rowOff>
    </xdr:from>
    <xdr:to>
      <xdr:col>85</xdr:col>
      <xdr:colOff>177800</xdr:colOff>
      <xdr:row>70</xdr:row>
      <xdr:rowOff>131763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0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154640</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198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15869</xdr:rowOff>
    </xdr:from>
    <xdr:to>
      <xdr:col>81</xdr:col>
      <xdr:colOff>101600</xdr:colOff>
      <xdr:row>71</xdr:row>
      <xdr:rowOff>117469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18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133996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196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155086</xdr:rowOff>
    </xdr:from>
    <xdr:to>
      <xdr:col>76</xdr:col>
      <xdr:colOff>165100</xdr:colOff>
      <xdr:row>71</xdr:row>
      <xdr:rowOff>85236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1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101763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193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23765</xdr:rowOff>
    </xdr:from>
    <xdr:to>
      <xdr:col>72</xdr:col>
      <xdr:colOff>38100</xdr:colOff>
      <xdr:row>71</xdr:row>
      <xdr:rowOff>125365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1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141892</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197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160792</xdr:rowOff>
    </xdr:from>
    <xdr:to>
      <xdr:col>67</xdr:col>
      <xdr:colOff>101600</xdr:colOff>
      <xdr:row>72</xdr:row>
      <xdr:rowOff>90942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3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107469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10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46196</xdr:rowOff>
    </xdr:from>
    <xdr:to>
      <xdr:col>85</xdr:col>
      <xdr:colOff>126364</xdr:colOff>
      <xdr:row>99</xdr:row>
      <xdr:rowOff>39193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819596"/>
          <a:ext cx="1269" cy="119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43020</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39193</xdr:rowOff>
    </xdr:from>
    <xdr:to>
      <xdr:col>86</xdr:col>
      <xdr:colOff>25400</xdr:colOff>
      <xdr:row>99</xdr:row>
      <xdr:rowOff>39193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2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164323</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59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46196</xdr:rowOff>
    </xdr:from>
    <xdr:to>
      <xdr:col>86</xdr:col>
      <xdr:colOff>25400</xdr:colOff>
      <xdr:row>92</xdr:row>
      <xdr:rowOff>46196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81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127809</xdr:rowOff>
    </xdr:from>
    <xdr:to>
      <xdr:col>85</xdr:col>
      <xdr:colOff>127000</xdr:colOff>
      <xdr:row>97</xdr:row>
      <xdr:rowOff>99371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87009"/>
          <a:ext cx="838200" cy="14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101616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2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123189</xdr:rowOff>
    </xdr:from>
    <xdr:to>
      <xdr:col>85</xdr:col>
      <xdr:colOff>177800</xdr:colOff>
      <xdr:row>98</xdr:row>
      <xdr:rowOff>53339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99371</xdr:rowOff>
    </xdr:from>
    <xdr:to>
      <xdr:col>81</xdr:col>
      <xdr:colOff>50800</xdr:colOff>
      <xdr:row>97</xdr:row>
      <xdr:rowOff>166351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30021"/>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152595</xdr:rowOff>
    </xdr:from>
    <xdr:to>
      <xdr:col>81</xdr:col>
      <xdr:colOff>101600</xdr:colOff>
      <xdr:row>97</xdr:row>
      <xdr:rowOff>82745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99272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8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42176</xdr:rowOff>
    </xdr:from>
    <xdr:to>
      <xdr:col>76</xdr:col>
      <xdr:colOff>114300</xdr:colOff>
      <xdr:row>97</xdr:row>
      <xdr:rowOff>166351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501376"/>
          <a:ext cx="889000" cy="29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56431</xdr:rowOff>
    </xdr:from>
    <xdr:to>
      <xdr:col>76</xdr:col>
      <xdr:colOff>165100</xdr:colOff>
      <xdr:row>96</xdr:row>
      <xdr:rowOff>158031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3108</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292795" y="1629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116627</xdr:rowOff>
    </xdr:from>
    <xdr:to>
      <xdr:col>71</xdr:col>
      <xdr:colOff>177800</xdr:colOff>
      <xdr:row>96</xdr:row>
      <xdr:rowOff>42176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5547127"/>
          <a:ext cx="889000" cy="95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91137</xdr:rowOff>
    </xdr:from>
    <xdr:to>
      <xdr:col>72</xdr:col>
      <xdr:colOff>38100</xdr:colOff>
      <xdr:row>98</xdr:row>
      <xdr:rowOff>21287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2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28527</xdr:rowOff>
    </xdr:from>
    <xdr:to>
      <xdr:col>67</xdr:col>
      <xdr:colOff>101600</xdr:colOff>
      <xdr:row>97</xdr:row>
      <xdr:rowOff>130127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5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121254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75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77009</xdr:rowOff>
    </xdr:from>
    <xdr:to>
      <xdr:col>85</xdr:col>
      <xdr:colOff>177800</xdr:colOff>
      <xdr:row>97</xdr:row>
      <xdr:rowOff>7159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99886</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8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48571</xdr:rowOff>
    </xdr:from>
    <xdr:to>
      <xdr:col>81</xdr:col>
      <xdr:colOff>101600</xdr:colOff>
      <xdr:row>97</xdr:row>
      <xdr:rowOff>150171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7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141298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77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115551</xdr:rowOff>
    </xdr:from>
    <xdr:to>
      <xdr:col>76</xdr:col>
      <xdr:colOff>165100</xdr:colOff>
      <xdr:row>98</xdr:row>
      <xdr:rowOff>45701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36828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83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162826</xdr:rowOff>
    </xdr:from>
    <xdr:to>
      <xdr:col>72</xdr:col>
      <xdr:colOff>38100</xdr:colOff>
      <xdr:row>96</xdr:row>
      <xdr:rowOff>92976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4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109503</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22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65827</xdr:rowOff>
    </xdr:from>
    <xdr:to>
      <xdr:col>67</xdr:col>
      <xdr:colOff>101600</xdr:colOff>
      <xdr:row>90</xdr:row>
      <xdr:rowOff>167427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54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12504</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527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167653</xdr:rowOff>
    </xdr:from>
    <xdr:to>
      <xdr:col>116</xdr:col>
      <xdr:colOff>63500</xdr:colOff>
      <xdr:row>78</xdr:row>
      <xdr:rowOff>1685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369303"/>
          <a:ext cx="8382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162720</xdr:rowOff>
    </xdr:from>
    <xdr:to>
      <xdr:col>111</xdr:col>
      <xdr:colOff>177800</xdr:colOff>
      <xdr:row>77</xdr:row>
      <xdr:rowOff>167653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364370"/>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162720</xdr:rowOff>
    </xdr:from>
    <xdr:to>
      <xdr:col>107</xdr:col>
      <xdr:colOff>50800</xdr:colOff>
      <xdr:row>78</xdr:row>
      <xdr:rowOff>32029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64370"/>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108345</xdr:rowOff>
    </xdr:from>
    <xdr:to>
      <xdr:col>102</xdr:col>
      <xdr:colOff>114300</xdr:colOff>
      <xdr:row>78</xdr:row>
      <xdr:rowOff>32029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309995"/>
          <a:ext cx="889000" cy="9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122335</xdr:rowOff>
    </xdr:from>
    <xdr:to>
      <xdr:col>116</xdr:col>
      <xdr:colOff>114300</xdr:colOff>
      <xdr:row>78</xdr:row>
      <xdr:rowOff>52485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2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37262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116853</xdr:rowOff>
    </xdr:from>
    <xdr:to>
      <xdr:col>112</xdr:col>
      <xdr:colOff>38100</xdr:colOff>
      <xdr:row>78</xdr:row>
      <xdr:rowOff>47003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38130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1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111920</xdr:rowOff>
    </xdr:from>
    <xdr:to>
      <xdr:col>107</xdr:col>
      <xdr:colOff>101600</xdr:colOff>
      <xdr:row>78</xdr:row>
      <xdr:rowOff>42070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3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33197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4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152679</xdr:rowOff>
    </xdr:from>
    <xdr:to>
      <xdr:col>102</xdr:col>
      <xdr:colOff>165100</xdr:colOff>
      <xdr:row>78</xdr:row>
      <xdr:rowOff>82829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73956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4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57545</xdr:rowOff>
    </xdr:from>
    <xdr:to>
      <xdr:col>98</xdr:col>
      <xdr:colOff>38100</xdr:colOff>
      <xdr:row>77</xdr:row>
      <xdr:rowOff>159145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150272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主に空港やごみ焼却施設、普通建設事業費は認定こども園や観光交流施設拡充整備等にかかった費用である。類似団体平均よりも高い水準となっているため、今度も事業執行の適正管理や経常的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62074</xdr:rowOff>
    </xdr:from>
    <xdr:to>
      <xdr:col>24</xdr:col>
      <xdr:colOff>63500</xdr:colOff>
      <xdr:row>34</xdr:row>
      <xdr:rowOff>74157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891374"/>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24779</xdr:rowOff>
    </xdr:from>
    <xdr:to>
      <xdr:col>19</xdr:col>
      <xdr:colOff>177800</xdr:colOff>
      <xdr:row>34</xdr:row>
      <xdr:rowOff>74157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854079"/>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24779</xdr:rowOff>
    </xdr:from>
    <xdr:to>
      <xdr:col>15</xdr:col>
      <xdr:colOff>50800</xdr:colOff>
      <xdr:row>34</xdr:row>
      <xdr:rowOff>44341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854079"/>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8827</xdr:rowOff>
    </xdr:from>
    <xdr:to>
      <xdr:col>10</xdr:col>
      <xdr:colOff>114300</xdr:colOff>
      <xdr:row>34</xdr:row>
      <xdr:rowOff>44341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838127"/>
          <a:ext cx="8890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11274</xdr:rowOff>
    </xdr:from>
    <xdr:to>
      <xdr:col>24</xdr:col>
      <xdr:colOff>114300</xdr:colOff>
      <xdr:row>34</xdr:row>
      <xdr:rowOff>112874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84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34151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69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23357</xdr:rowOff>
    </xdr:from>
    <xdr:to>
      <xdr:col>20</xdr:col>
      <xdr:colOff>38100</xdr:colOff>
      <xdr:row>34</xdr:row>
      <xdr:rowOff>124957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8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141484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62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145429</xdr:rowOff>
    </xdr:from>
    <xdr:to>
      <xdr:col>15</xdr:col>
      <xdr:colOff>101600</xdr:colOff>
      <xdr:row>34</xdr:row>
      <xdr:rowOff>75579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8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92106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164991</xdr:rowOff>
    </xdr:from>
    <xdr:to>
      <xdr:col>10</xdr:col>
      <xdr:colOff>165100</xdr:colOff>
      <xdr:row>34</xdr:row>
      <xdr:rowOff>95141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8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111668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9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129477</xdr:rowOff>
    </xdr:from>
    <xdr:to>
      <xdr:col>6</xdr:col>
      <xdr:colOff>38100</xdr:colOff>
      <xdr:row>34</xdr:row>
      <xdr:rowOff>59627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7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76154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12133</xdr:rowOff>
    </xdr:from>
    <xdr:to>
      <xdr:col>24</xdr:col>
      <xdr:colOff>62865</xdr:colOff>
      <xdr:row>59</xdr:row>
      <xdr:rowOff>3663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927533"/>
          <a:ext cx="1270" cy="119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7490</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3663</xdr:rowOff>
    </xdr:from>
    <xdr:to>
      <xdr:col>24</xdr:col>
      <xdr:colOff>152400</xdr:colOff>
      <xdr:row>59</xdr:row>
      <xdr:rowOff>3663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9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130260</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7027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12133</xdr:rowOff>
    </xdr:from>
    <xdr:to>
      <xdr:col>24</xdr:col>
      <xdr:colOff>152400</xdr:colOff>
      <xdr:row>52</xdr:row>
      <xdr:rowOff>12133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9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12133</xdr:rowOff>
    </xdr:from>
    <xdr:to>
      <xdr:col>24</xdr:col>
      <xdr:colOff>63500</xdr:colOff>
      <xdr:row>52</xdr:row>
      <xdr:rowOff>137344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27533"/>
          <a:ext cx="838200" cy="1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104574</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7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126147</xdr:rowOff>
    </xdr:from>
    <xdr:to>
      <xdr:col>24</xdr:col>
      <xdr:colOff>114300</xdr:colOff>
      <xdr:row>58</xdr:row>
      <xdr:rowOff>56297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118273</xdr:rowOff>
    </xdr:from>
    <xdr:to>
      <xdr:col>19</xdr:col>
      <xdr:colOff>177800</xdr:colOff>
      <xdr:row>52</xdr:row>
      <xdr:rowOff>137344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033673"/>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73355</xdr:rowOff>
    </xdr:from>
    <xdr:to>
      <xdr:col>20</xdr:col>
      <xdr:colOff>38100</xdr:colOff>
      <xdr:row>58</xdr:row>
      <xdr:rowOff>3505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166082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3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82252</xdr:rowOff>
    </xdr:from>
    <xdr:to>
      <xdr:col>15</xdr:col>
      <xdr:colOff>50800</xdr:colOff>
      <xdr:row>52</xdr:row>
      <xdr:rowOff>118273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8997652"/>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71513</xdr:rowOff>
    </xdr:from>
    <xdr:to>
      <xdr:col>15</xdr:col>
      <xdr:colOff>101600</xdr:colOff>
      <xdr:row>58</xdr:row>
      <xdr:rowOff>1663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84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164240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93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154780</xdr:rowOff>
    </xdr:from>
    <xdr:to>
      <xdr:col>10</xdr:col>
      <xdr:colOff>114300</xdr:colOff>
      <xdr:row>52</xdr:row>
      <xdr:rowOff>82252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8727280"/>
          <a:ext cx="889000" cy="27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134135</xdr:rowOff>
    </xdr:from>
    <xdr:to>
      <xdr:col>10</xdr:col>
      <xdr:colOff>165100</xdr:colOff>
      <xdr:row>58</xdr:row>
      <xdr:rowOff>64285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55412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99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142928</xdr:rowOff>
    </xdr:from>
    <xdr:to>
      <xdr:col>6</xdr:col>
      <xdr:colOff>38100</xdr:colOff>
      <xdr:row>58</xdr:row>
      <xdr:rowOff>73078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64205</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0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132783</xdr:rowOff>
    </xdr:from>
    <xdr:to>
      <xdr:col>24</xdr:col>
      <xdr:colOff>114300</xdr:colOff>
      <xdr:row>52</xdr:row>
      <xdr:rowOff>62933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85810</xdr:rowOff>
    </xdr:from>
    <xdr:ext cx="690189"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8297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86544</xdr:rowOff>
    </xdr:from>
    <xdr:to>
      <xdr:col>20</xdr:col>
      <xdr:colOff>38100</xdr:colOff>
      <xdr:row>53</xdr:row>
      <xdr:rowOff>16694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0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33221</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877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67473</xdr:rowOff>
    </xdr:from>
    <xdr:to>
      <xdr:col>15</xdr:col>
      <xdr:colOff>101600</xdr:colOff>
      <xdr:row>52</xdr:row>
      <xdr:rowOff>169073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9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14150</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87581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31452</xdr:rowOff>
    </xdr:from>
    <xdr:to>
      <xdr:col>10</xdr:col>
      <xdr:colOff>165100</xdr:colOff>
      <xdr:row>52</xdr:row>
      <xdr:rowOff>133052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89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149579</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674205" y="8722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103980</xdr:rowOff>
    </xdr:from>
    <xdr:to>
      <xdr:col>6</xdr:col>
      <xdr:colOff>38100</xdr:colOff>
      <xdr:row>51</xdr:row>
      <xdr:rowOff>34130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86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50657</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84517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153663</xdr:rowOff>
    </xdr:from>
    <xdr:to>
      <xdr:col>24</xdr:col>
      <xdr:colOff>63500</xdr:colOff>
      <xdr:row>77</xdr:row>
      <xdr:rowOff>2828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83863"/>
          <a:ext cx="8382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2828</xdr:rowOff>
    </xdr:from>
    <xdr:to>
      <xdr:col>19</xdr:col>
      <xdr:colOff>177800</xdr:colOff>
      <xdr:row>77</xdr:row>
      <xdr:rowOff>17301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04478"/>
          <a:ext cx="889000" cy="1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17301</xdr:rowOff>
    </xdr:from>
    <xdr:to>
      <xdr:col>15</xdr:col>
      <xdr:colOff>50800</xdr:colOff>
      <xdr:row>77</xdr:row>
      <xdr:rowOff>120047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18951"/>
          <a:ext cx="889000" cy="10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120047</xdr:rowOff>
    </xdr:from>
    <xdr:to>
      <xdr:col>10</xdr:col>
      <xdr:colOff>114300</xdr:colOff>
      <xdr:row>78</xdr:row>
      <xdr:rowOff>102138</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21697"/>
          <a:ext cx="889000" cy="15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102863</xdr:rowOff>
    </xdr:from>
    <xdr:to>
      <xdr:col>24</xdr:col>
      <xdr:colOff>114300</xdr:colOff>
      <xdr:row>77</xdr:row>
      <xdr:rowOff>33013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1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123478</xdr:rowOff>
    </xdr:from>
    <xdr:to>
      <xdr:col>20</xdr:col>
      <xdr:colOff>38100</xdr:colOff>
      <xdr:row>77</xdr:row>
      <xdr:rowOff>53628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5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44755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137951</xdr:rowOff>
    </xdr:from>
    <xdr:to>
      <xdr:col>15</xdr:col>
      <xdr:colOff>101600</xdr:colOff>
      <xdr:row>77</xdr:row>
      <xdr:rowOff>68101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6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59228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69247</xdr:rowOff>
    </xdr:from>
    <xdr:to>
      <xdr:col>10</xdr:col>
      <xdr:colOff>165100</xdr:colOff>
      <xdr:row>77</xdr:row>
      <xdr:rowOff>170847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161974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6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51338</xdr:rowOff>
    </xdr:from>
    <xdr:to>
      <xdr:col>6</xdr:col>
      <xdr:colOff>38100</xdr:colOff>
      <xdr:row>78</xdr:row>
      <xdr:rowOff>152938</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2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144065</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51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139675</xdr:rowOff>
    </xdr:from>
    <xdr:to>
      <xdr:col>24</xdr:col>
      <xdr:colOff>63500</xdr:colOff>
      <xdr:row>98</xdr:row>
      <xdr:rowOff>10948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770325"/>
          <a:ext cx="8382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107840</xdr:rowOff>
    </xdr:from>
    <xdr:to>
      <xdr:col>19</xdr:col>
      <xdr:colOff>177800</xdr:colOff>
      <xdr:row>97</xdr:row>
      <xdr:rowOff>139675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738490"/>
          <a:ext cx="889000" cy="3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26110</xdr:rowOff>
    </xdr:from>
    <xdr:to>
      <xdr:col>15</xdr:col>
      <xdr:colOff>50800</xdr:colOff>
      <xdr:row>97</xdr:row>
      <xdr:rowOff>107840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142410"/>
          <a:ext cx="889000" cy="59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7902</xdr:rowOff>
    </xdr:from>
    <xdr:to>
      <xdr:col>10</xdr:col>
      <xdr:colOff>114300</xdr:colOff>
      <xdr:row>94</xdr:row>
      <xdr:rowOff>26110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124202"/>
          <a:ext cx="889000" cy="1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131598</xdr:rowOff>
    </xdr:from>
    <xdr:to>
      <xdr:col>24</xdr:col>
      <xdr:colOff>114300</xdr:colOff>
      <xdr:row>98</xdr:row>
      <xdr:rowOff>61748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154475</xdr:rowOff>
    </xdr:from>
    <xdr:ext cx="599010"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61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88875</xdr:rowOff>
    </xdr:from>
    <xdr:to>
      <xdr:col>20</xdr:col>
      <xdr:colOff>38100</xdr:colOff>
      <xdr:row>98</xdr:row>
      <xdr:rowOff>19025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35552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497795" y="1649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57040</xdr:rowOff>
    </xdr:from>
    <xdr:to>
      <xdr:col>15</xdr:col>
      <xdr:colOff>101600</xdr:colOff>
      <xdr:row>97</xdr:row>
      <xdr:rowOff>158640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8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3717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08795" y="1646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146760</xdr:rowOff>
    </xdr:from>
    <xdr:to>
      <xdr:col>10</xdr:col>
      <xdr:colOff>165100</xdr:colOff>
      <xdr:row>94</xdr:row>
      <xdr:rowOff>76910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0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93437</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19795" y="1586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128552</xdr:rowOff>
    </xdr:from>
    <xdr:to>
      <xdr:col>6</xdr:col>
      <xdr:colOff>38100</xdr:colOff>
      <xdr:row>94</xdr:row>
      <xdr:rowOff>58702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0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75229</xdr:rowOff>
    </xdr:from>
    <xdr:ext cx="599010"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30795" y="1584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152686</xdr:rowOff>
    </xdr:from>
    <xdr:to>
      <xdr:col>55</xdr:col>
      <xdr:colOff>0</xdr:colOff>
      <xdr:row>54</xdr:row>
      <xdr:rowOff>121312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068086"/>
          <a:ext cx="838200" cy="3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35903</xdr:rowOff>
    </xdr:from>
    <xdr:to>
      <xdr:col>50</xdr:col>
      <xdr:colOff>114300</xdr:colOff>
      <xdr:row>52</xdr:row>
      <xdr:rowOff>152686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8779853"/>
          <a:ext cx="889000" cy="28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35903</xdr:rowOff>
    </xdr:from>
    <xdr:to>
      <xdr:col>45</xdr:col>
      <xdr:colOff>177800</xdr:colOff>
      <xdr:row>54</xdr:row>
      <xdr:rowOff>88593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8779853"/>
          <a:ext cx="889000" cy="56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88917</xdr:rowOff>
    </xdr:from>
    <xdr:to>
      <xdr:col>41</xdr:col>
      <xdr:colOff>50800</xdr:colOff>
      <xdr:row>54</xdr:row>
      <xdr:rowOff>88593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175767"/>
          <a:ext cx="889000" cy="17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70512</xdr:rowOff>
    </xdr:from>
    <xdr:to>
      <xdr:col>55</xdr:col>
      <xdr:colOff>50800</xdr:colOff>
      <xdr:row>55</xdr:row>
      <xdr:rowOff>662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32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93389</xdr:rowOff>
    </xdr:from>
    <xdr:ext cx="690189"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802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101886</xdr:rowOff>
    </xdr:from>
    <xdr:to>
      <xdr:col>50</xdr:col>
      <xdr:colOff>165100</xdr:colOff>
      <xdr:row>53</xdr:row>
      <xdr:rowOff>32036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0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51</xdr:row>
      <xdr:rowOff>48563</xdr:rowOff>
    </xdr:from>
    <xdr:ext cx="690189"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294205" y="87925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156553</xdr:rowOff>
    </xdr:from>
    <xdr:to>
      <xdr:col>46</xdr:col>
      <xdr:colOff>38100</xdr:colOff>
      <xdr:row>51</xdr:row>
      <xdr:rowOff>86703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87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103230</xdr:rowOff>
    </xdr:from>
    <xdr:ext cx="69018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05205" y="8504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37793</xdr:rowOff>
    </xdr:from>
    <xdr:to>
      <xdr:col>41</xdr:col>
      <xdr:colOff>101600</xdr:colOff>
      <xdr:row>54</xdr:row>
      <xdr:rowOff>139393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2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155920</xdr:rowOff>
    </xdr:from>
    <xdr:ext cx="69018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16205" y="9071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38117</xdr:rowOff>
    </xdr:from>
    <xdr:to>
      <xdr:col>36</xdr:col>
      <xdr:colOff>165100</xdr:colOff>
      <xdr:row>53</xdr:row>
      <xdr:rowOff>139717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1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156244</xdr:rowOff>
    </xdr:from>
    <xdr:ext cx="69018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27205" y="8900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164967</xdr:rowOff>
    </xdr:from>
    <xdr:to>
      <xdr:col>55</xdr:col>
      <xdr:colOff>0</xdr:colOff>
      <xdr:row>77</xdr:row>
      <xdr:rowOff>112213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680817"/>
          <a:ext cx="838200" cy="6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76591</xdr:rowOff>
    </xdr:from>
    <xdr:to>
      <xdr:col>50</xdr:col>
      <xdr:colOff>114300</xdr:colOff>
      <xdr:row>77</xdr:row>
      <xdr:rowOff>112213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78241"/>
          <a:ext cx="8890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58296</xdr:rowOff>
    </xdr:from>
    <xdr:to>
      <xdr:col>45</xdr:col>
      <xdr:colOff>177800</xdr:colOff>
      <xdr:row>77</xdr:row>
      <xdr:rowOff>76591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259946"/>
          <a:ext cx="889000" cy="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58296</xdr:rowOff>
    </xdr:from>
    <xdr:to>
      <xdr:col>41</xdr:col>
      <xdr:colOff>50800</xdr:colOff>
      <xdr:row>78</xdr:row>
      <xdr:rowOff>40849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59946"/>
          <a:ext cx="889000" cy="15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114167</xdr:rowOff>
    </xdr:from>
    <xdr:to>
      <xdr:col>55</xdr:col>
      <xdr:colOff>50800</xdr:colOff>
      <xdr:row>74</xdr:row>
      <xdr:rowOff>44317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6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137044</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48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61413</xdr:rowOff>
    </xdr:from>
    <xdr:to>
      <xdr:col>50</xdr:col>
      <xdr:colOff>165100</xdr:colOff>
      <xdr:row>77</xdr:row>
      <xdr:rowOff>163013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8090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3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25791</xdr:rowOff>
    </xdr:from>
    <xdr:to>
      <xdr:col>46</xdr:col>
      <xdr:colOff>38100</xdr:colOff>
      <xdr:row>77</xdr:row>
      <xdr:rowOff>127391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143918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0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7496</xdr:rowOff>
    </xdr:from>
    <xdr:to>
      <xdr:col>41</xdr:col>
      <xdr:colOff>101600</xdr:colOff>
      <xdr:row>77</xdr:row>
      <xdr:rowOff>109096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125623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98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161499</xdr:rowOff>
    </xdr:from>
    <xdr:to>
      <xdr:col>36</xdr:col>
      <xdr:colOff>165100</xdr:colOff>
      <xdr:row>78</xdr:row>
      <xdr:rowOff>91649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108176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3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24293</xdr:rowOff>
    </xdr:from>
    <xdr:to>
      <xdr:col>54</xdr:col>
      <xdr:colOff>189865</xdr:colOff>
      <xdr:row>98</xdr:row>
      <xdr:rowOff>49279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6140593"/>
          <a:ext cx="1270" cy="710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53106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49279</xdr:rowOff>
    </xdr:from>
    <xdr:to>
      <xdr:col>55</xdr:col>
      <xdr:colOff>88900</xdr:colOff>
      <xdr:row>98</xdr:row>
      <xdr:rowOff>49279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142420</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91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24293</xdr:rowOff>
    </xdr:from>
    <xdr:to>
      <xdr:col>55</xdr:col>
      <xdr:colOff>88900</xdr:colOff>
      <xdr:row>94</xdr:row>
      <xdr:rowOff>24293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14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69506</xdr:rowOff>
    </xdr:from>
    <xdr:to>
      <xdr:col>55</xdr:col>
      <xdr:colOff>0</xdr:colOff>
      <xdr:row>94</xdr:row>
      <xdr:rowOff>24293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014356"/>
          <a:ext cx="838200" cy="1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133963</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93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155536</xdr:rowOff>
    </xdr:from>
    <xdr:to>
      <xdr:col>55</xdr:col>
      <xdr:colOff>50800</xdr:colOff>
      <xdr:row>97</xdr:row>
      <xdr:rowOff>85686</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69506</xdr:rowOff>
    </xdr:from>
    <xdr:to>
      <xdr:col>50</xdr:col>
      <xdr:colOff>114300</xdr:colOff>
      <xdr:row>93</xdr:row>
      <xdr:rowOff>98236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014356"/>
          <a:ext cx="8890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141605</xdr:rowOff>
    </xdr:from>
    <xdr:to>
      <xdr:col>50</xdr:col>
      <xdr:colOff>165100</xdr:colOff>
      <xdr:row>97</xdr:row>
      <xdr:rowOff>71755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62882</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69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95644</xdr:rowOff>
    </xdr:from>
    <xdr:to>
      <xdr:col>45</xdr:col>
      <xdr:colOff>177800</xdr:colOff>
      <xdr:row>93</xdr:row>
      <xdr:rowOff>98236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5697594"/>
          <a:ext cx="889000" cy="3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87917</xdr:rowOff>
    </xdr:from>
    <xdr:to>
      <xdr:col>46</xdr:col>
      <xdr:colOff>38100</xdr:colOff>
      <xdr:row>97</xdr:row>
      <xdr:rowOff>18067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9194</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63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95644</xdr:rowOff>
    </xdr:from>
    <xdr:to>
      <xdr:col>41</xdr:col>
      <xdr:colOff>50800</xdr:colOff>
      <xdr:row>91</xdr:row>
      <xdr:rowOff>149039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5697594"/>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132823</xdr:rowOff>
    </xdr:from>
    <xdr:to>
      <xdr:col>41</xdr:col>
      <xdr:colOff>101600</xdr:colOff>
      <xdr:row>97</xdr:row>
      <xdr:rowOff>62973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54100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68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111632</xdr:rowOff>
    </xdr:from>
    <xdr:to>
      <xdr:col>36</xdr:col>
      <xdr:colOff>165100</xdr:colOff>
      <xdr:row>97</xdr:row>
      <xdr:rowOff>41782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7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32909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66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144943</xdr:rowOff>
    </xdr:from>
    <xdr:to>
      <xdr:col>55</xdr:col>
      <xdr:colOff>50800</xdr:colOff>
      <xdr:row>94</xdr:row>
      <xdr:rowOff>75093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08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97970</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04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18706</xdr:rowOff>
    </xdr:from>
    <xdr:to>
      <xdr:col>50</xdr:col>
      <xdr:colOff>165100</xdr:colOff>
      <xdr:row>93</xdr:row>
      <xdr:rowOff>120306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59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136833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573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47436</xdr:rowOff>
    </xdr:from>
    <xdr:to>
      <xdr:col>46</xdr:col>
      <xdr:colOff>38100</xdr:colOff>
      <xdr:row>93</xdr:row>
      <xdr:rowOff>149036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599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165563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576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44844</xdr:rowOff>
    </xdr:from>
    <xdr:to>
      <xdr:col>41</xdr:col>
      <xdr:colOff>101600</xdr:colOff>
      <xdr:row>91</xdr:row>
      <xdr:rowOff>146444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56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162971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542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98239</xdr:rowOff>
    </xdr:from>
    <xdr:to>
      <xdr:col>36</xdr:col>
      <xdr:colOff>165100</xdr:colOff>
      <xdr:row>92</xdr:row>
      <xdr:rowOff>28389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57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44916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547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42221</xdr:rowOff>
    </xdr:from>
    <xdr:to>
      <xdr:col>85</xdr:col>
      <xdr:colOff>126364</xdr:colOff>
      <xdr:row>39</xdr:row>
      <xdr:rowOff>13829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28621"/>
          <a:ext cx="1269" cy="117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17656</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13829</xdr:rowOff>
    </xdr:from>
    <xdr:to>
      <xdr:col>86</xdr:col>
      <xdr:colOff>25400</xdr:colOff>
      <xdr:row>39</xdr:row>
      <xdr:rowOff>13829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0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160348</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0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42221</xdr:rowOff>
    </xdr:from>
    <xdr:to>
      <xdr:col>86</xdr:col>
      <xdr:colOff>25400</xdr:colOff>
      <xdr:row>32</xdr:row>
      <xdr:rowOff>42221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2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14191</xdr:rowOff>
    </xdr:from>
    <xdr:to>
      <xdr:col>85</xdr:col>
      <xdr:colOff>127000</xdr:colOff>
      <xdr:row>38</xdr:row>
      <xdr:rowOff>155268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29291"/>
          <a:ext cx="838200" cy="14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94777</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66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71900</xdr:rowOff>
    </xdr:from>
    <xdr:to>
      <xdr:col>85</xdr:col>
      <xdr:colOff>177800</xdr:colOff>
      <xdr:row>38</xdr:row>
      <xdr:rowOff>2049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121854</xdr:rowOff>
    </xdr:from>
    <xdr:to>
      <xdr:col>81</xdr:col>
      <xdr:colOff>50800</xdr:colOff>
      <xdr:row>38</xdr:row>
      <xdr:rowOff>155268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36954"/>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127972</xdr:rowOff>
    </xdr:from>
    <xdr:to>
      <xdr:col>81</xdr:col>
      <xdr:colOff>101600</xdr:colOff>
      <xdr:row>38</xdr:row>
      <xdr:rowOff>58122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74649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156117</xdr:rowOff>
    </xdr:from>
    <xdr:to>
      <xdr:col>76</xdr:col>
      <xdr:colOff>114300</xdr:colOff>
      <xdr:row>38</xdr:row>
      <xdr:rowOff>121854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299617"/>
          <a:ext cx="889000" cy="13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170445</xdr:rowOff>
    </xdr:from>
    <xdr:to>
      <xdr:col>76</xdr:col>
      <xdr:colOff>165100</xdr:colOff>
      <xdr:row>38</xdr:row>
      <xdr:rowOff>100595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117122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156117</xdr:rowOff>
    </xdr:from>
    <xdr:to>
      <xdr:col>71</xdr:col>
      <xdr:colOff>177800</xdr:colOff>
      <xdr:row>38</xdr:row>
      <xdr:rowOff>76602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299617"/>
          <a:ext cx="889000" cy="129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150756</xdr:rowOff>
    </xdr:from>
    <xdr:to>
      <xdr:col>72</xdr:col>
      <xdr:colOff>38100</xdr:colOff>
      <xdr:row>38</xdr:row>
      <xdr:rowOff>80905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72032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99766</xdr:rowOff>
    </xdr:from>
    <xdr:to>
      <xdr:col>67</xdr:col>
      <xdr:colOff>101600</xdr:colOff>
      <xdr:row>38</xdr:row>
      <xdr:rowOff>29916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46443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134841</xdr:rowOff>
    </xdr:from>
    <xdr:to>
      <xdr:col>85</xdr:col>
      <xdr:colOff>177800</xdr:colOff>
      <xdr:row>38</xdr:row>
      <xdr:rowOff>64991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113268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104468</xdr:rowOff>
    </xdr:from>
    <xdr:to>
      <xdr:col>81</xdr:col>
      <xdr:colOff>101600</xdr:colOff>
      <xdr:row>39</xdr:row>
      <xdr:rowOff>34618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1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25745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71054</xdr:rowOff>
    </xdr:from>
    <xdr:to>
      <xdr:col>76</xdr:col>
      <xdr:colOff>165100</xdr:colOff>
      <xdr:row>39</xdr:row>
      <xdr:rowOff>1204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163781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105317</xdr:rowOff>
    </xdr:from>
    <xdr:to>
      <xdr:col>72</xdr:col>
      <xdr:colOff>38100</xdr:colOff>
      <xdr:row>31</xdr:row>
      <xdr:rowOff>35467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2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51994</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02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25802</xdr:rowOff>
    </xdr:from>
    <xdr:to>
      <xdr:col>67</xdr:col>
      <xdr:colOff>101600</xdr:colOff>
      <xdr:row>38</xdr:row>
      <xdr:rowOff>127402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118529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68024</xdr:rowOff>
    </xdr:from>
    <xdr:to>
      <xdr:col>85</xdr:col>
      <xdr:colOff>126364</xdr:colOff>
      <xdr:row>58</xdr:row>
      <xdr:rowOff>96256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1974"/>
          <a:ext cx="1269" cy="122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100083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96256</xdr:rowOff>
    </xdr:from>
    <xdr:to>
      <xdr:col>86</xdr:col>
      <xdr:colOff>25400</xdr:colOff>
      <xdr:row>58</xdr:row>
      <xdr:rowOff>96256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4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14701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68024</xdr:rowOff>
    </xdr:from>
    <xdr:to>
      <xdr:col>86</xdr:col>
      <xdr:colOff>25400</xdr:colOff>
      <xdr:row>51</xdr:row>
      <xdr:rowOff>68024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68024</xdr:rowOff>
    </xdr:from>
    <xdr:to>
      <xdr:col>85</xdr:col>
      <xdr:colOff>127000</xdr:colOff>
      <xdr:row>52</xdr:row>
      <xdr:rowOff>115883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8811974"/>
          <a:ext cx="838200" cy="2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8283</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80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29856</xdr:rowOff>
    </xdr:from>
    <xdr:to>
      <xdr:col>85</xdr:col>
      <xdr:colOff>177800</xdr:colOff>
      <xdr:row>57</xdr:row>
      <xdr:rowOff>131456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94118</xdr:rowOff>
    </xdr:from>
    <xdr:to>
      <xdr:col>81</xdr:col>
      <xdr:colOff>50800</xdr:colOff>
      <xdr:row>52</xdr:row>
      <xdr:rowOff>115883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8666618"/>
          <a:ext cx="889000" cy="36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31907</xdr:rowOff>
    </xdr:from>
    <xdr:to>
      <xdr:col>81</xdr:col>
      <xdr:colOff>101600</xdr:colOff>
      <xdr:row>57</xdr:row>
      <xdr:rowOff>133507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124634</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94118</xdr:rowOff>
    </xdr:from>
    <xdr:to>
      <xdr:col>76</xdr:col>
      <xdr:colOff>114300</xdr:colOff>
      <xdr:row>52</xdr:row>
      <xdr:rowOff>104339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8666618"/>
          <a:ext cx="889000" cy="35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161999</xdr:rowOff>
    </xdr:from>
    <xdr:to>
      <xdr:col>76</xdr:col>
      <xdr:colOff>165100</xdr:colOff>
      <xdr:row>57</xdr:row>
      <xdr:rowOff>92149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83276</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104339</xdr:rowOff>
    </xdr:from>
    <xdr:to>
      <xdr:col>71</xdr:col>
      <xdr:colOff>177800</xdr:colOff>
      <xdr:row>55</xdr:row>
      <xdr:rowOff>74817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019739"/>
          <a:ext cx="889000" cy="48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42158</xdr:rowOff>
    </xdr:from>
    <xdr:to>
      <xdr:col>72</xdr:col>
      <xdr:colOff>38100</xdr:colOff>
      <xdr:row>57</xdr:row>
      <xdr:rowOff>143758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134885</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76082</xdr:rowOff>
    </xdr:from>
    <xdr:to>
      <xdr:col>67</xdr:col>
      <xdr:colOff>101600</xdr:colOff>
      <xdr:row>58</xdr:row>
      <xdr:rowOff>6232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48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168809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4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17224</xdr:rowOff>
    </xdr:from>
    <xdr:to>
      <xdr:col>85</xdr:col>
      <xdr:colOff>177800</xdr:colOff>
      <xdr:row>51</xdr:row>
      <xdr:rowOff>118824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87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141701</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71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65083</xdr:rowOff>
    </xdr:from>
    <xdr:to>
      <xdr:col>81</xdr:col>
      <xdr:colOff>101600</xdr:colOff>
      <xdr:row>52</xdr:row>
      <xdr:rowOff>166683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89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11760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875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43318</xdr:rowOff>
    </xdr:from>
    <xdr:to>
      <xdr:col>76</xdr:col>
      <xdr:colOff>165100</xdr:colOff>
      <xdr:row>50</xdr:row>
      <xdr:rowOff>144918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86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161445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839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53539</xdr:rowOff>
    </xdr:from>
    <xdr:to>
      <xdr:col>72</xdr:col>
      <xdr:colOff>38100</xdr:colOff>
      <xdr:row>52</xdr:row>
      <xdr:rowOff>155139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89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216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874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24017</xdr:rowOff>
    </xdr:from>
    <xdr:to>
      <xdr:col>67</xdr:col>
      <xdr:colOff>101600</xdr:colOff>
      <xdr:row>55</xdr:row>
      <xdr:rowOff>125617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142144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22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80963</xdr:rowOff>
    </xdr:from>
    <xdr:to>
      <xdr:col>85</xdr:col>
      <xdr:colOff>127000</xdr:colOff>
      <xdr:row>91</xdr:row>
      <xdr:rowOff>66669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511463"/>
          <a:ext cx="838200" cy="15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34437</xdr:rowOff>
    </xdr:from>
    <xdr:to>
      <xdr:col>81</xdr:col>
      <xdr:colOff>50800</xdr:colOff>
      <xdr:row>91</xdr:row>
      <xdr:rowOff>66669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5636387"/>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34437</xdr:rowOff>
    </xdr:from>
    <xdr:to>
      <xdr:col>76</xdr:col>
      <xdr:colOff>114300</xdr:colOff>
      <xdr:row>91</xdr:row>
      <xdr:rowOff>74566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636387"/>
          <a:ext cx="8890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74566</xdr:rowOff>
    </xdr:from>
    <xdr:to>
      <xdr:col>71</xdr:col>
      <xdr:colOff>177800</xdr:colOff>
      <xdr:row>92</xdr:row>
      <xdr:rowOff>40142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5676516"/>
          <a:ext cx="889000" cy="1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30163</xdr:rowOff>
    </xdr:from>
    <xdr:to>
      <xdr:col>85</xdr:col>
      <xdr:colOff>177800</xdr:colOff>
      <xdr:row>90</xdr:row>
      <xdr:rowOff>131763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46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154640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15869</xdr:rowOff>
    </xdr:from>
    <xdr:to>
      <xdr:col>81</xdr:col>
      <xdr:colOff>101600</xdr:colOff>
      <xdr:row>91</xdr:row>
      <xdr:rowOff>117469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6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133996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539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155087</xdr:rowOff>
    </xdr:from>
    <xdr:to>
      <xdr:col>76</xdr:col>
      <xdr:colOff>165100</xdr:colOff>
      <xdr:row>91</xdr:row>
      <xdr:rowOff>85237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5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101764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536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23766</xdr:rowOff>
    </xdr:from>
    <xdr:to>
      <xdr:col>72</xdr:col>
      <xdr:colOff>38100</xdr:colOff>
      <xdr:row>91</xdr:row>
      <xdr:rowOff>125366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62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141893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540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160792</xdr:rowOff>
    </xdr:from>
    <xdr:to>
      <xdr:col>67</xdr:col>
      <xdr:colOff>101600</xdr:colOff>
      <xdr:row>92</xdr:row>
      <xdr:rowOff>90942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107469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553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農林水産業費、土木費で類似団体平均よりも高い水準となっている。総務費では沖縄振興特別推進市町村交付金（葬祭場、認定こども園整備等）による事業を、農林水産業費では小型漁船の建造や圃場整備を実施したためである。土木費では他団体にはない空港管理費が含まれるため、類似団体平均よりも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当年度の実質単年度収支がプラスになった要因は、財政調整基金の取崩額よりも積立金が多くなったことが挙げられる。今後も事業の見直しや基金取崩しの抑制を図り、健全な行政運営に努める。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各会計において赤字は発生していない。今後も経費削減を図り、適正な財政運営に努める。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2662586</v>
      </c>
      <c r="BO4" s="462"/>
      <c r="BP4" s="462"/>
      <c r="BQ4" s="462"/>
      <c r="BR4" s="462"/>
      <c r="BS4" s="462"/>
      <c r="BT4" s="462"/>
      <c r="BU4" s="463"/>
      <c r="BV4" s="461">
        <v>2606443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17.8</v>
      </c>
      <c r="CU4" s="646"/>
      <c r="CV4" s="646"/>
      <c r="CW4" s="646"/>
      <c r="CX4" s="646"/>
      <c r="CY4" s="646"/>
      <c r="CZ4" s="646"/>
      <c r="DA4" s="647"/>
      <c r="DB4" s="645">
        <v>3.4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2518367</v>
      </c>
      <c r="BO5" s="467"/>
      <c r="BP5" s="467"/>
      <c r="BQ5" s="467"/>
      <c r="BR5" s="467"/>
      <c r="BS5" s="467"/>
      <c r="BT5" s="467"/>
      <c r="BU5" s="468"/>
      <c r="BV5" s="466">
        <v>2577634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90.3</v>
      </c>
      <c r="CU5" s="437"/>
      <c r="CV5" s="437"/>
      <c r="CW5" s="437"/>
      <c r="CX5" s="437"/>
      <c r="CY5" s="437"/>
      <c r="CZ5" s="437"/>
      <c r="DA5" s="438"/>
      <c r="DB5" s="436">
        <v>98.4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144219</v>
      </c>
      <c r="BO6" s="467"/>
      <c r="BP6" s="467"/>
      <c r="BQ6" s="467"/>
      <c r="BR6" s="467"/>
      <c r="BS6" s="467"/>
      <c r="BT6" s="467"/>
      <c r="BU6" s="468"/>
      <c r="BV6" s="466">
        <v>28809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92.8</v>
      </c>
      <c r="CU6" s="620"/>
      <c r="CV6" s="620"/>
      <c r="CW6" s="620"/>
      <c r="CX6" s="620"/>
      <c r="CY6" s="620"/>
      <c r="CZ6" s="620"/>
      <c r="DA6" s="621"/>
      <c r="DB6" s="619">
        <v>102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5191</v>
      </c>
      <c r="BO7" s="467"/>
      <c r="BP7" s="467"/>
      <c r="BQ7" s="467"/>
      <c r="BR7" s="467"/>
      <c r="BS7" s="467"/>
      <c r="BT7" s="467"/>
      <c r="BU7" s="468"/>
      <c r="BV7" s="466">
        <v>3075</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780046</v>
      </c>
      <c r="CU7" s="467"/>
      <c r="CV7" s="467"/>
      <c r="CW7" s="467"/>
      <c r="CX7" s="467"/>
      <c r="CY7" s="467"/>
      <c r="CZ7" s="467"/>
      <c r="DA7" s="468"/>
      <c r="DB7" s="466">
        <v>747854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139028</v>
      </c>
      <c r="BO8" s="467"/>
      <c r="BP8" s="467"/>
      <c r="BQ8" s="467"/>
      <c r="BR8" s="467"/>
      <c r="BS8" s="467"/>
      <c r="BT8" s="467"/>
      <c r="BU8" s="468"/>
      <c r="BV8" s="466">
        <v>25734</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0.13</v>
      </c>
      <c r="CU8" s="580"/>
      <c r="CV8" s="580"/>
      <c r="CW8" s="580"/>
      <c r="CX8" s="580"/>
      <c r="CY8" s="580"/>
      <c r="CZ8" s="580"/>
      <c r="DA8" s="581"/>
      <c r="DB8" s="579">
        <v>0.13</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629</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94</v>
      </c>
      <c r="AV9" s="524"/>
      <c r="AW9" s="524"/>
      <c r="AX9" s="524"/>
      <c r="AY9" s="446" t="s">
        <v>117</v>
      </c>
      <c r="AZ9" s="447"/>
      <c r="BA9" s="447"/>
      <c r="BB9" s="447"/>
      <c r="BC9" s="447"/>
      <c r="BD9" s="447"/>
      <c r="BE9" s="447"/>
      <c r="BF9" s="447"/>
      <c r="BG9" s="447"/>
      <c r="BH9" s="447"/>
      <c r="BI9" s="447"/>
      <c r="BJ9" s="447"/>
      <c r="BK9" s="447"/>
      <c r="BL9" s="447"/>
      <c r="BM9" s="448"/>
      <c r="BN9" s="466">
        <v>113256</v>
      </c>
      <c r="BO9" s="467"/>
      <c r="BP9" s="467"/>
      <c r="BQ9" s="467"/>
      <c r="BR9" s="467"/>
      <c r="BS9" s="467"/>
      <c r="BT9" s="467"/>
      <c r="BU9" s="468"/>
      <c r="BV9" s="466">
        <v>8729</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21.4</v>
      </c>
      <c r="CU9" s="437"/>
      <c r="CV9" s="437"/>
      <c r="CW9" s="437"/>
      <c r="CX9" s="437"/>
      <c r="CY9" s="437"/>
      <c r="CZ9" s="437"/>
      <c r="DA9" s="438"/>
      <c r="DB9" s="436">
        <v>19.100000000000001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665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8555</v>
      </c>
      <c r="BO10" s="467"/>
      <c r="BP10" s="467"/>
      <c r="BQ10" s="467"/>
      <c r="BR10" s="467"/>
      <c r="BS10" s="467"/>
      <c r="BT10" s="467"/>
      <c r="BU10" s="468"/>
      <c r="BV10" s="466">
        <v>30001</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94</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589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166131</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583</v>
      </c>
      <c r="S13" s="570"/>
      <c r="T13" s="570"/>
      <c r="U13" s="570"/>
      <c r="V13" s="571"/>
      <c r="W13" s="557" t="s">
        <v>139</v>
      </c>
      <c r="X13" s="479"/>
      <c r="Y13" s="479"/>
      <c r="Z13" s="479"/>
      <c r="AA13" s="479"/>
      <c r="AB13" s="480"/>
      <c r="AC13" s="442">
        <v>54</v>
      </c>
      <c r="AD13" s="443"/>
      <c r="AE13" s="443"/>
      <c r="AF13" s="443"/>
      <c r="AG13" s="444"/>
      <c r="AH13" s="442">
        <v>69</v>
      </c>
      <c r="AI13" s="443"/>
      <c r="AJ13" s="443"/>
      <c r="AK13" s="443"/>
      <c r="AL13" s="445"/>
      <c r="AM13" s="535" t="s">
        <v>140</v>
      </c>
      <c r="AN13" s="440"/>
      <c r="AO13" s="440"/>
      <c r="AP13" s="440"/>
      <c r="AQ13" s="440"/>
      <c r="AR13" s="440"/>
      <c r="AS13" s="440"/>
      <c r="AT13" s="441"/>
      <c r="AU13" s="523" t="s">
        <v>94</v>
      </c>
      <c r="AV13" s="524"/>
      <c r="AW13" s="524"/>
      <c r="AX13" s="524"/>
      <c r="AY13" s="446" t="s">
        <v>141</v>
      </c>
      <c r="AZ13" s="447"/>
      <c r="BA13" s="447"/>
      <c r="BB13" s="447"/>
      <c r="BC13" s="447"/>
      <c r="BD13" s="447"/>
      <c r="BE13" s="447"/>
      <c r="BF13" s="447"/>
      <c r="BG13" s="447"/>
      <c r="BH13" s="447"/>
      <c r="BI13" s="447"/>
      <c r="BJ13" s="447"/>
      <c r="BK13" s="447"/>
      <c r="BL13" s="447"/>
      <c r="BM13" s="448"/>
      <c r="BN13" s="466">
        <v>121811</v>
      </c>
      <c r="BO13" s="467"/>
      <c r="BP13" s="467"/>
      <c r="BQ13" s="467"/>
      <c r="BR13" s="467"/>
      <c r="BS13" s="467"/>
      <c r="BT13" s="467"/>
      <c r="BU13" s="468"/>
      <c r="BV13" s="466">
        <v>-127401</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8.6</v>
      </c>
      <c r="CU13" s="437"/>
      <c r="CV13" s="437"/>
      <c r="CW13" s="437"/>
      <c r="CX13" s="437"/>
      <c r="CY13" s="437"/>
      <c r="CZ13" s="437"/>
      <c r="DA13" s="438"/>
      <c r="DB13" s="436">
        <v>9.3000000000000007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591</v>
      </c>
      <c r="S14" s="570"/>
      <c r="T14" s="570"/>
      <c r="U14" s="570"/>
      <c r="V14" s="571"/>
      <c r="W14" s="572"/>
      <c r="X14" s="482"/>
      <c r="Y14" s="482"/>
      <c r="Z14" s="482"/>
      <c r="AA14" s="482"/>
      <c r="AB14" s="483"/>
      <c r="AC14" s="562">
        <v>12.9</v>
      </c>
      <c r="AD14" s="563"/>
      <c r="AE14" s="563"/>
      <c r="AF14" s="563"/>
      <c r="AG14" s="564"/>
      <c r="AH14" s="562">
        <v>14.6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9.6</v>
      </c>
      <c r="CU14" s="574"/>
      <c r="CV14" s="574"/>
      <c r="CW14" s="574"/>
      <c r="CX14" s="574"/>
      <c r="CY14" s="574"/>
      <c r="CZ14" s="574"/>
      <c r="DA14" s="575"/>
      <c r="DB14" s="573">
        <v>15.9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587</v>
      </c>
      <c r="S15" s="570"/>
      <c r="T15" s="570"/>
      <c r="U15" s="570"/>
      <c r="V15" s="571"/>
      <c r="W15" s="557" t="s">
        <v>146</v>
      </c>
      <c r="X15" s="479"/>
      <c r="Y15" s="479"/>
      <c r="Z15" s="479"/>
      <c r="AA15" s="479"/>
      <c r="AB15" s="480"/>
      <c r="AC15" s="442">
        <v>163</v>
      </c>
      <c r="AD15" s="443"/>
      <c r="AE15" s="443"/>
      <c r="AF15" s="443"/>
      <c r="AG15" s="444"/>
      <c r="AH15" s="442">
        <v>194</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93230</v>
      </c>
      <c r="BO15" s="462"/>
      <c r="BP15" s="462"/>
      <c r="BQ15" s="462"/>
      <c r="BR15" s="462"/>
      <c r="BS15" s="462"/>
      <c r="BT15" s="462"/>
      <c r="BU15" s="463"/>
      <c r="BV15" s="461">
        <v>97929</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38.799999999999997</v>
      </c>
      <c r="AD16" s="563"/>
      <c r="AE16" s="563"/>
      <c r="AF16" s="563"/>
      <c r="AG16" s="564"/>
      <c r="AH16" s="562">
        <v>40.9</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730945</v>
      </c>
      <c r="BO16" s="467"/>
      <c r="BP16" s="467"/>
      <c r="BQ16" s="467"/>
      <c r="BR16" s="467"/>
      <c r="BS16" s="467"/>
      <c r="BT16" s="467"/>
      <c r="BU16" s="468"/>
      <c r="BV16" s="466">
        <v>694948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203</v>
      </c>
      <c r="AD17" s="443"/>
      <c r="AE17" s="443"/>
      <c r="AF17" s="443"/>
      <c r="AG17" s="444"/>
      <c r="AH17" s="442">
        <v>211</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121793</v>
      </c>
      <c r="BO17" s="467"/>
      <c r="BP17" s="467"/>
      <c r="BQ17" s="467"/>
      <c r="BR17" s="467"/>
      <c r="BS17" s="467"/>
      <c r="BT17" s="467"/>
      <c r="BU17" s="468"/>
      <c r="BV17" s="466">
        <v>122979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13.07</v>
      </c>
      <c r="M18" s="531"/>
      <c r="N18" s="531"/>
      <c r="O18" s="531"/>
      <c r="P18" s="531"/>
      <c r="Q18" s="531"/>
      <c r="R18" s="532"/>
      <c r="S18" s="532"/>
      <c r="T18" s="532"/>
      <c r="U18" s="532"/>
      <c r="V18" s="533"/>
      <c r="W18" s="547"/>
      <c r="X18" s="548"/>
      <c r="Y18" s="548"/>
      <c r="Z18" s="548"/>
      <c r="AA18" s="548"/>
      <c r="AB18" s="558"/>
      <c r="AC18" s="430">
        <v>48.3</v>
      </c>
      <c r="AD18" s="431"/>
      <c r="AE18" s="431"/>
      <c r="AF18" s="431"/>
      <c r="AG18" s="534"/>
      <c r="AH18" s="430">
        <v>44.5</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711529</v>
      </c>
      <c r="BO18" s="467"/>
      <c r="BP18" s="467"/>
      <c r="BQ18" s="467"/>
      <c r="BR18" s="467"/>
      <c r="BS18" s="467"/>
      <c r="BT18" s="467"/>
      <c r="BU18" s="468"/>
      <c r="BV18" s="466">
        <v>759578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48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1217437</v>
      </c>
      <c r="BO19" s="467"/>
      <c r="BP19" s="467"/>
      <c r="BQ19" s="467"/>
      <c r="BR19" s="467"/>
      <c r="BS19" s="467"/>
      <c r="BT19" s="467"/>
      <c r="BU19" s="468"/>
      <c r="BV19" s="466">
        <v>1284001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333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2605382</v>
      </c>
      <c r="BO23" s="467"/>
      <c r="BP23" s="467"/>
      <c r="BQ23" s="467"/>
      <c r="BR23" s="467"/>
      <c r="BS23" s="467"/>
      <c r="BT23" s="467"/>
      <c r="BU23" s="468"/>
      <c r="BV23" s="466">
        <v>2603940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6620</v>
      </c>
      <c r="R24" s="443"/>
      <c r="S24" s="443"/>
      <c r="T24" s="443"/>
      <c r="U24" s="443"/>
      <c r="V24" s="444"/>
      <c r="W24" s="508"/>
      <c r="X24" s="499"/>
      <c r="Y24" s="500"/>
      <c r="Z24" s="439" t="s">
        <v>170</v>
      </c>
      <c r="AA24" s="440"/>
      <c r="AB24" s="440"/>
      <c r="AC24" s="440"/>
      <c r="AD24" s="440"/>
      <c r="AE24" s="440"/>
      <c r="AF24" s="440"/>
      <c r="AG24" s="441"/>
      <c r="AH24" s="442">
        <v>34</v>
      </c>
      <c r="AI24" s="443"/>
      <c r="AJ24" s="443"/>
      <c r="AK24" s="443"/>
      <c r="AL24" s="444"/>
      <c r="AM24" s="442">
        <v>91086</v>
      </c>
      <c r="AN24" s="443"/>
      <c r="AO24" s="443"/>
      <c r="AP24" s="443"/>
      <c r="AQ24" s="443"/>
      <c r="AR24" s="444"/>
      <c r="AS24" s="442">
        <v>2679</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2479316</v>
      </c>
      <c r="BO24" s="467"/>
      <c r="BP24" s="467"/>
      <c r="BQ24" s="467"/>
      <c r="BR24" s="467"/>
      <c r="BS24" s="467"/>
      <c r="BT24" s="467"/>
      <c r="BU24" s="468"/>
      <c r="BV24" s="466">
        <v>2488113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5360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t="s">
        <v>129</v>
      </c>
      <c r="BO25" s="462"/>
      <c r="BP25" s="462"/>
      <c r="BQ25" s="462"/>
      <c r="BR25" s="462"/>
      <c r="BS25" s="462"/>
      <c r="BT25" s="462"/>
      <c r="BU25" s="463"/>
      <c r="BV25" s="461" t="s">
        <v>176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5190</v>
      </c>
      <c r="R26" s="443"/>
      <c r="S26" s="443"/>
      <c r="T26" s="443"/>
      <c r="U26" s="443"/>
      <c r="V26" s="444"/>
      <c r="W26" s="508"/>
      <c r="X26" s="499"/>
      <c r="Y26" s="500"/>
      <c r="Z26" s="439" t="s">
        <v>178</v>
      </c>
      <c r="AA26" s="521"/>
      <c r="AB26" s="521"/>
      <c r="AC26" s="521"/>
      <c r="AD26" s="521"/>
      <c r="AE26" s="521"/>
      <c r="AF26" s="521"/>
      <c r="AG26" s="522"/>
      <c r="AH26" s="442" t="s">
        <v>129</v>
      </c>
      <c r="AI26" s="443"/>
      <c r="AJ26" s="443"/>
      <c r="AK26" s="443"/>
      <c r="AL26" s="444"/>
      <c r="AM26" s="442" t="s">
        <v>174</v>
      </c>
      <c r="AN26" s="443"/>
      <c r="AO26" s="443"/>
      <c r="AP26" s="443"/>
      <c r="AQ26" s="443"/>
      <c r="AR26" s="444"/>
      <c r="AS26" s="442" t="s">
        <v>129</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2390</v>
      </c>
      <c r="R27" s="443"/>
      <c r="S27" s="443"/>
      <c r="T27" s="443"/>
      <c r="U27" s="443"/>
      <c r="V27" s="444"/>
      <c r="W27" s="508"/>
      <c r="X27" s="499"/>
      <c r="Y27" s="500"/>
      <c r="Z27" s="439" t="s">
        <v>181</v>
      </c>
      <c r="AA27" s="440"/>
      <c r="AB27" s="440"/>
      <c r="AC27" s="440"/>
      <c r="AD27" s="440"/>
      <c r="AE27" s="440"/>
      <c r="AF27" s="440"/>
      <c r="AG27" s="441"/>
      <c r="AH27" s="442">
        <v>3</v>
      </c>
      <c r="AI27" s="443"/>
      <c r="AJ27" s="443"/>
      <c r="AK27" s="443"/>
      <c r="AL27" s="444"/>
      <c r="AM27" s="442">
        <v>8178</v>
      </c>
      <c r="AN27" s="443"/>
      <c r="AO27" s="443"/>
      <c r="AP27" s="443"/>
      <c r="AQ27" s="443"/>
      <c r="AR27" s="444"/>
      <c r="AS27" s="442">
        <v>2726</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25821</v>
      </c>
      <c r="BO27" s="470"/>
      <c r="BP27" s="470"/>
      <c r="BQ27" s="470"/>
      <c r="BR27" s="470"/>
      <c r="BS27" s="470"/>
      <c r="BT27" s="470"/>
      <c r="BU27" s="471"/>
      <c r="BV27" s="469">
        <v>25821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1980</v>
      </c>
      <c r="R28" s="443"/>
      <c r="S28" s="443"/>
      <c r="T28" s="443"/>
      <c r="U28" s="443"/>
      <c r="V28" s="444"/>
      <c r="W28" s="508"/>
      <c r="X28" s="499"/>
      <c r="Y28" s="500"/>
      <c r="Z28" s="439" t="s">
        <v>184</v>
      </c>
      <c r="AA28" s="440"/>
      <c r="AB28" s="440"/>
      <c r="AC28" s="440"/>
      <c r="AD28" s="440"/>
      <c r="AE28" s="440"/>
      <c r="AF28" s="440"/>
      <c r="AG28" s="441"/>
      <c r="AH28" s="442" t="s">
        <v>174</v>
      </c>
      <c r="AI28" s="443"/>
      <c r="AJ28" s="443"/>
      <c r="AK28" s="443"/>
      <c r="AL28" s="444"/>
      <c r="AM28" s="442" t="s">
        <v>176</v>
      </c>
      <c r="AN28" s="443"/>
      <c r="AO28" s="443"/>
      <c r="AP28" s="443"/>
      <c r="AQ28" s="443"/>
      <c r="AR28" s="444"/>
      <c r="AS28" s="442" t="s">
        <v>174</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231259</v>
      </c>
      <c r="BO28" s="462"/>
      <c r="BP28" s="462"/>
      <c r="BQ28" s="462"/>
      <c r="BR28" s="462"/>
      <c r="BS28" s="462"/>
      <c r="BT28" s="462"/>
      <c r="BU28" s="463"/>
      <c r="BV28" s="461">
        <v>222704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3</v>
      </c>
      <c r="M29" s="443"/>
      <c r="N29" s="443"/>
      <c r="O29" s="443"/>
      <c r="P29" s="444"/>
      <c r="Q29" s="442">
        <v>1850</v>
      </c>
      <c r="R29" s="443"/>
      <c r="S29" s="443"/>
      <c r="T29" s="443"/>
      <c r="U29" s="443"/>
      <c r="V29" s="444"/>
      <c r="W29" s="509"/>
      <c r="X29" s="510"/>
      <c r="Y29" s="511"/>
      <c r="Z29" s="439" t="s">
        <v>187</v>
      </c>
      <c r="AA29" s="440"/>
      <c r="AB29" s="440"/>
      <c r="AC29" s="440"/>
      <c r="AD29" s="440"/>
      <c r="AE29" s="440"/>
      <c r="AF29" s="440"/>
      <c r="AG29" s="441"/>
      <c r="AH29" s="442">
        <v>37</v>
      </c>
      <c r="AI29" s="443"/>
      <c r="AJ29" s="443"/>
      <c r="AK29" s="443"/>
      <c r="AL29" s="444"/>
      <c r="AM29" s="442">
        <v>99264</v>
      </c>
      <c r="AN29" s="443"/>
      <c r="AO29" s="443"/>
      <c r="AP29" s="443"/>
      <c r="AQ29" s="443"/>
      <c r="AR29" s="444"/>
      <c r="AS29" s="442">
        <v>2683</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2610</v>
      </c>
      <c r="BO29" s="467"/>
      <c r="BP29" s="467"/>
      <c r="BQ29" s="467"/>
      <c r="BR29" s="467"/>
      <c r="BS29" s="467"/>
      <c r="BT29" s="467"/>
      <c r="BU29" s="468"/>
      <c r="BV29" s="466">
        <v>2610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90.1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351674</v>
      </c>
      <c r="BO30" s="470"/>
      <c r="BP30" s="470"/>
      <c r="BQ30" s="470"/>
      <c r="BR30" s="470"/>
      <c r="BS30" s="470"/>
      <c r="BT30" s="470"/>
      <c r="BU30" s="471"/>
      <c r="BV30" s="469">
        <v>349286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IF('各会計、関係団体の財政状況及び健全化判断比率'!B30="","",'各会計、関係団体の財政状況及び健全化判断比率'!B30)</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沖縄県市町村自治会館管理組合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黄金山</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歯科特別会計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後期高齢者医療事業特別会計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沖縄県市町村総合事務組合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港湾特別会計</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沖縄県町村交通災害共済組合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月桃特別会計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沖縄県介護保険広域連合（一般）</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沖縄県介護保険広域連合（特別）</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沖縄県後期高齢者医療広域連合（一般）</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沖縄県後期高齢者医療広域連合（特別）</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南部広域行政組合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南部広域市町村圏事務組合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5lL/acvXBuApxIc1VP4in1g9OofLhSvGZax0WM3/WhZMJ08edTuVaYeg3HjnQ4My39ix7mq/loIv+qA1dSx5BA==" saltValue="3uIqjdj7/uj/pAu8s374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8" t="s">
        <v>551</v>
      </c>
      <c r="D34" s="1248"/>
      <c r="E34" s="1249"/>
      <c r="F34" s="32">
        <v>8.52</v>
      </c>
      <c r="G34" s="33">
        <v>8.1300000000000008</v>
      </c>
      <c r="H34" s="33">
        <v>0.45</v>
      </c>
      <c r="I34" s="33">
        <v>2.56</v>
      </c>
      <c r="J34" s="34">
        <v>12.73</v>
      </c>
      <c r="K34" s="22"/>
      <c r="L34" s="22"/>
      <c r="M34" s="22"/>
      <c r="N34" s="22"/>
      <c r="O34" s="22"/>
      <c r="P34" s="22"/>
    </row>
    <row r="35" spans="1:16" ht="39" customHeight="1" x14ac:dyDescent="0.15">
      <c r="A35" s="22"/>
      <c r="B35" s="35"/>
      <c r="C35" s="1242" t="s">
        <v>552</v>
      </c>
      <c r="D35" s="1243"/>
      <c r="E35" s="1244"/>
      <c r="F35" s="36">
        <v>0.36</v>
      </c>
      <c r="G35" s="37">
        <v>1.23</v>
      </c>
      <c r="H35" s="37">
        <v>1.08</v>
      </c>
      <c r="I35" s="37">
        <v>0.42</v>
      </c>
      <c r="J35" s="38">
        <v>4.66</v>
      </c>
      <c r="K35" s="22"/>
      <c r="L35" s="22"/>
      <c r="M35" s="22"/>
      <c r="N35" s="22"/>
      <c r="O35" s="22"/>
      <c r="P35" s="22"/>
    </row>
    <row r="36" spans="1:16" ht="39" customHeight="1" x14ac:dyDescent="0.15">
      <c r="A36" s="22"/>
      <c r="B36" s="35"/>
      <c r="C36" s="1242" t="s">
        <v>553</v>
      </c>
      <c r="D36" s="1243"/>
      <c r="E36" s="1244"/>
      <c r="F36" s="36">
        <v>1.32</v>
      </c>
      <c r="G36" s="37">
        <v>0.93</v>
      </c>
      <c r="H36" s="37">
        <v>0.59</v>
      </c>
      <c r="I36" s="37">
        <v>1.34</v>
      </c>
      <c r="J36" s="38">
        <v>2.4</v>
      </c>
      <c r="K36" s="22"/>
      <c r="L36" s="22"/>
      <c r="M36" s="22"/>
      <c r="N36" s="22"/>
      <c r="O36" s="22"/>
      <c r="P36" s="22"/>
    </row>
    <row r="37" spans="1:16" ht="39" customHeight="1" x14ac:dyDescent="0.15">
      <c r="A37" s="22"/>
      <c r="B37" s="35"/>
      <c r="C37" s="1242" t="s">
        <v>554</v>
      </c>
      <c r="D37" s="1243"/>
      <c r="E37" s="1244"/>
      <c r="F37" s="36">
        <v>1.48</v>
      </c>
      <c r="G37" s="37">
        <v>2.17</v>
      </c>
      <c r="H37" s="37">
        <v>2.06</v>
      </c>
      <c r="I37" s="37">
        <v>0.93</v>
      </c>
      <c r="J37" s="38">
        <v>1.08</v>
      </c>
      <c r="K37" s="22"/>
      <c r="L37" s="22"/>
      <c r="M37" s="22"/>
      <c r="N37" s="22"/>
      <c r="O37" s="22"/>
      <c r="P37" s="22"/>
    </row>
    <row r="38" spans="1:16" ht="39" customHeight="1" x14ac:dyDescent="0.15">
      <c r="A38" s="22"/>
      <c r="B38" s="35"/>
      <c r="C38" s="1242" t="s">
        <v>555</v>
      </c>
      <c r="D38" s="1243"/>
      <c r="E38" s="1244"/>
      <c r="F38" s="36">
        <v>0.04</v>
      </c>
      <c r="G38" s="37">
        <v>0.09</v>
      </c>
      <c r="H38" s="37">
        <v>0.39</v>
      </c>
      <c r="I38" s="37">
        <v>0.13</v>
      </c>
      <c r="J38" s="38">
        <v>0.21</v>
      </c>
      <c r="K38" s="22"/>
      <c r="L38" s="22"/>
      <c r="M38" s="22"/>
      <c r="N38" s="22"/>
      <c r="O38" s="22"/>
      <c r="P38" s="22"/>
    </row>
    <row r="39" spans="1:16" ht="39" customHeight="1" x14ac:dyDescent="0.15">
      <c r="A39" s="22"/>
      <c r="B39" s="35"/>
      <c r="C39" s="1242" t="s">
        <v>556</v>
      </c>
      <c r="D39" s="1243"/>
      <c r="E39" s="1244"/>
      <c r="F39" s="36">
        <v>0.7</v>
      </c>
      <c r="G39" s="37">
        <v>0.46</v>
      </c>
      <c r="H39" s="37">
        <v>0.48</v>
      </c>
      <c r="I39" s="37">
        <v>0.31</v>
      </c>
      <c r="J39" s="38">
        <v>0.21</v>
      </c>
      <c r="K39" s="22"/>
      <c r="L39" s="22"/>
      <c r="M39" s="22"/>
      <c r="N39" s="22"/>
      <c r="O39" s="22"/>
      <c r="P39" s="22"/>
    </row>
    <row r="40" spans="1:16" ht="39" customHeight="1" x14ac:dyDescent="0.15">
      <c r="A40" s="22"/>
      <c r="B40" s="35"/>
      <c r="C40" s="1242" t="s">
        <v>557</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558</v>
      </c>
      <c r="D42" s="1243"/>
      <c r="E42" s="1244"/>
      <c r="F42" s="36" t="s">
        <v>501</v>
      </c>
      <c r="G42" s="37" t="s">
        <v>501</v>
      </c>
      <c r="H42" s="37" t="s">
        <v>501</v>
      </c>
      <c r="I42" s="37" t="s">
        <v>501</v>
      </c>
      <c r="J42" s="38" t="s">
        <v>501</v>
      </c>
      <c r="K42" s="22"/>
      <c r="L42" s="22"/>
      <c r="M42" s="22"/>
      <c r="N42" s="22"/>
      <c r="O42" s="22"/>
      <c r="P42" s="22"/>
    </row>
    <row r="43" spans="1:16" ht="39" customHeight="1" thickBot="1" x14ac:dyDescent="0.2">
      <c r="A43" s="22"/>
      <c r="B43" s="40"/>
      <c r="C43" s="1245" t="s">
        <v>559</v>
      </c>
      <c r="D43" s="1246"/>
      <c r="E43" s="1247"/>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oIZnq6zCaCLwOvHfO4e7AM9tpaEYy04dACfuUbKENelwHM+NRQjt27XfTfXZ5he4kRbGrx8l6UTV/pbBhlBoQ==" saltValue="eoH2LM7//gXbX8Zx5zvw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227</v>
      </c>
      <c r="L45" s="60">
        <v>248</v>
      </c>
      <c r="M45" s="60">
        <v>252</v>
      </c>
      <c r="N45" s="60">
        <v>254</v>
      </c>
      <c r="O45" s="61">
        <v>282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501</v>
      </c>
      <c r="L46" s="64" t="s">
        <v>501</v>
      </c>
      <c r="M46" s="64" t="s">
        <v>501</v>
      </c>
      <c r="N46" s="64" t="s">
        <v>501</v>
      </c>
      <c r="O46" s="65" t="s">
        <v>501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501</v>
      </c>
      <c r="L47" s="64" t="s">
        <v>501</v>
      </c>
      <c r="M47" s="64" t="s">
        <v>501</v>
      </c>
      <c r="N47" s="64" t="s">
        <v>501</v>
      </c>
      <c r="O47" s="65" t="s">
        <v>501</v>
      </c>
      <c r="P47" s="48"/>
      <c r="Q47" s="48"/>
      <c r="R47" s="48"/>
      <c r="S47" s="48"/>
      <c r="T47" s="48"/>
      <c r="U47" s="48"/>
    </row>
    <row r="48" spans="1:21" ht="30.75" customHeight="1" x14ac:dyDescent="0.15">
      <c r="A48" s="48"/>
      <c r="B48" s="1270"/>
      <c r="C48" s="1271"/>
      <c r="D48" s="62"/>
      <c r="E48" s="1252" t="s">
        <v>15</v>
      </c>
      <c r="F48" s="1252"/>
      <c r="G48" s="1252"/>
      <c r="H48" s="1252"/>
      <c r="I48" s="1252"/>
      <c r="J48" s="1253"/>
      <c r="K48" s="63">
        <v>6</v>
      </c>
      <c r="L48" s="64" t="s">
        <v>501</v>
      </c>
      <c r="M48" s="64">
        <v>5</v>
      </c>
      <c r="N48" s="64">
        <v>4</v>
      </c>
      <c r="O48" s="65">
        <v>4</v>
      </c>
      <c r="P48" s="48"/>
      <c r="Q48" s="48"/>
      <c r="R48" s="48"/>
      <c r="S48" s="48"/>
      <c r="T48" s="48"/>
      <c r="U48" s="48"/>
    </row>
    <row r="49" spans="1:21" ht="30.75" customHeight="1" x14ac:dyDescent="0.15">
      <c r="A49" s="48"/>
      <c r="B49" s="1270"/>
      <c r="C49" s="1271"/>
      <c r="D49" s="62"/>
      <c r="E49" s="1252" t="s">
        <v>16</v>
      </c>
      <c r="F49" s="1252"/>
      <c r="G49" s="1252"/>
      <c r="H49" s="1252"/>
      <c r="I49" s="1252"/>
      <c r="J49" s="1253"/>
      <c r="K49" s="63">
        <v>0</v>
      </c>
      <c r="L49" s="64">
        <v>0</v>
      </c>
      <c r="M49" s="64">
        <v>0</v>
      </c>
      <c r="N49" s="64">
        <v>0</v>
      </c>
      <c r="O49" s="65">
        <v>0</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501</v>
      </c>
      <c r="L50" s="64" t="s">
        <v>501</v>
      </c>
      <c r="M50" s="64" t="s">
        <v>501</v>
      </c>
      <c r="N50" s="64" t="s">
        <v>501</v>
      </c>
      <c r="O50" s="65" t="s">
        <v>501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501</v>
      </c>
      <c r="L51" s="64" t="s">
        <v>501</v>
      </c>
      <c r="M51" s="64" t="s">
        <v>501</v>
      </c>
      <c r="N51" s="64" t="s">
        <v>501</v>
      </c>
      <c r="O51" s="65" t="s">
        <v>501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180</v>
      </c>
      <c r="L52" s="64">
        <v>190</v>
      </c>
      <c r="M52" s="64">
        <v>206</v>
      </c>
      <c r="N52" s="64">
        <v>209</v>
      </c>
      <c r="O52" s="65">
        <v>243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53</v>
      </c>
      <c r="L53" s="69">
        <v>58</v>
      </c>
      <c r="M53" s="69">
        <v>51</v>
      </c>
      <c r="N53" s="69">
        <v>49</v>
      </c>
      <c r="O53" s="70">
        <v>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XK9zmCxaV+WksSu8Ej9/8LiePKh/DfMIoP8mZml89zQRsg8IvmgX+vTnLuuWvOoeR91aSYxg0iJ42+ALIwnBQ==" saltValue="9BLtdp1WlsszGkiVHCVU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zoomScaleNormal="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88" t="s">
        <v>30</v>
      </c>
      <c r="C41" s="1289"/>
      <c r="D41" s="102"/>
      <c r="E41" s="1290" t="s">
        <v>31</v>
      </c>
      <c r="F41" s="1290"/>
      <c r="G41" s="1290"/>
      <c r="H41" s="1291"/>
      <c r="I41" s="103">
        <v>2255</v>
      </c>
      <c r="J41" s="104">
        <v>2545</v>
      </c>
      <c r="K41" s="104">
        <v>2628</v>
      </c>
      <c r="L41" s="104">
        <v>2672</v>
      </c>
      <c r="M41" s="105">
        <v>2605</v>
      </c>
    </row>
    <row r="42" spans="2:13" ht="27.75" customHeight="1" x14ac:dyDescent="0.15">
      <c r="B42" s="1278"/>
      <c r="C42" s="1279"/>
      <c r="D42" s="106"/>
      <c r="E42" s="1282" t="s">
        <v>32</v>
      </c>
      <c r="F42" s="1282"/>
      <c r="G42" s="1282"/>
      <c r="H42" s="1283"/>
      <c r="I42" s="107" t="s">
        <v>501</v>
      </c>
      <c r="J42" s="108" t="s">
        <v>501</v>
      </c>
      <c r="K42" s="108" t="s">
        <v>501</v>
      </c>
      <c r="L42" s="108" t="s">
        <v>501</v>
      </c>
      <c r="M42" s="109" t="s">
        <v>501</v>
      </c>
    </row>
    <row r="43" spans="2:13" ht="27.75" customHeight="1" x14ac:dyDescent="0.15">
      <c r="B43" s="1278"/>
      <c r="C43" s="1279"/>
      <c r="D43" s="106"/>
      <c r="E43" s="1282" t="s">
        <v>33</v>
      </c>
      <c r="F43" s="1282"/>
      <c r="G43" s="1282"/>
      <c r="H43" s="1283"/>
      <c r="I43" s="107">
        <v>53</v>
      </c>
      <c r="J43" s="108">
        <v>35</v>
      </c>
      <c r="K43" s="108">
        <v>34</v>
      </c>
      <c r="L43" s="108">
        <v>26</v>
      </c>
      <c r="M43" s="109">
        <v>35</v>
      </c>
    </row>
    <row r="44" spans="2:13" ht="27.75" customHeight="1" x14ac:dyDescent="0.15">
      <c r="B44" s="1278"/>
      <c r="C44" s="1279"/>
      <c r="D44" s="106"/>
      <c r="E44" s="1282" t="s">
        <v>34</v>
      </c>
      <c r="F44" s="1282"/>
      <c r="G44" s="1282"/>
      <c r="H44" s="1283"/>
      <c r="I44" s="107" t="s">
        <v>501</v>
      </c>
      <c r="J44" s="108" t="s">
        <v>501</v>
      </c>
      <c r="K44" s="108" t="s">
        <v>501</v>
      </c>
      <c r="L44" s="108" t="s">
        <v>501</v>
      </c>
      <c r="M44" s="109" t="s">
        <v>501</v>
      </c>
    </row>
    <row r="45" spans="2:13" ht="27.75" customHeight="1" x14ac:dyDescent="0.15">
      <c r="B45" s="1278"/>
      <c r="C45" s="1279"/>
      <c r="D45" s="106"/>
      <c r="E45" s="1282" t="s">
        <v>35</v>
      </c>
      <c r="F45" s="1282"/>
      <c r="G45" s="1282"/>
      <c r="H45" s="1283"/>
      <c r="I45" s="107">
        <v>66</v>
      </c>
      <c r="J45" s="108">
        <v>67</v>
      </c>
      <c r="K45" s="108">
        <v>150</v>
      </c>
      <c r="L45" s="108">
        <v>154</v>
      </c>
      <c r="M45" s="109">
        <v>140</v>
      </c>
    </row>
    <row r="46" spans="2:13" ht="27.75" customHeight="1" x14ac:dyDescent="0.15">
      <c r="B46" s="1278"/>
      <c r="C46" s="1279"/>
      <c r="D46" s="110"/>
      <c r="E46" s="1282" t="s">
        <v>36</v>
      </c>
      <c r="F46" s="1282"/>
      <c r="G46" s="1282"/>
      <c r="H46" s="1283"/>
      <c r="I46" s="107" t="s">
        <v>501</v>
      </c>
      <c r="J46" s="108" t="s">
        <v>501</v>
      </c>
      <c r="K46" s="108" t="s">
        <v>501</v>
      </c>
      <c r="L46" s="108" t="s">
        <v>501</v>
      </c>
      <c r="M46" s="109" t="s">
        <v>501</v>
      </c>
    </row>
    <row r="47" spans="2:13" ht="27.75" customHeight="1" x14ac:dyDescent="0.15">
      <c r="B47" s="1278"/>
      <c r="C47" s="1279"/>
      <c r="D47" s="111"/>
      <c r="E47" s="1292" t="s">
        <v>37</v>
      </c>
      <c r="F47" s="1293"/>
      <c r="G47" s="1293"/>
      <c r="H47" s="1294"/>
      <c r="I47" s="107" t="s">
        <v>501</v>
      </c>
      <c r="J47" s="108" t="s">
        <v>501</v>
      </c>
      <c r="K47" s="108" t="s">
        <v>501</v>
      </c>
      <c r="L47" s="108" t="s">
        <v>501</v>
      </c>
      <c r="M47" s="109" t="s">
        <v>501</v>
      </c>
    </row>
    <row r="48" spans="2:13" ht="27.75" customHeight="1" x14ac:dyDescent="0.15">
      <c r="B48" s="1278"/>
      <c r="C48" s="1279"/>
      <c r="D48" s="106"/>
      <c r="E48" s="1282" t="s">
        <v>38</v>
      </c>
      <c r="F48" s="1282"/>
      <c r="G48" s="1282"/>
      <c r="H48" s="1283"/>
      <c r="I48" s="107" t="s">
        <v>501</v>
      </c>
      <c r="J48" s="108" t="s">
        <v>501</v>
      </c>
      <c r="K48" s="108" t="s">
        <v>501</v>
      </c>
      <c r="L48" s="108" t="s">
        <v>501</v>
      </c>
      <c r="M48" s="109" t="s">
        <v>501</v>
      </c>
    </row>
    <row r="49" spans="2:13" ht="27.75" customHeight="1" x14ac:dyDescent="0.15">
      <c r="B49" s="1280"/>
      <c r="C49" s="1281"/>
      <c r="D49" s="106"/>
      <c r="E49" s="1282" t="s">
        <v>39</v>
      </c>
      <c r="F49" s="1282"/>
      <c r="G49" s="1282"/>
      <c r="H49" s="1283"/>
      <c r="I49" s="107" t="s">
        <v>501</v>
      </c>
      <c r="J49" s="108" t="s">
        <v>501</v>
      </c>
      <c r="K49" s="108" t="s">
        <v>501</v>
      </c>
      <c r="L49" s="108" t="s">
        <v>501</v>
      </c>
      <c r="M49" s="109" t="s">
        <v>501</v>
      </c>
    </row>
    <row r="50" spans="2:13" ht="27.75" customHeight="1" x14ac:dyDescent="0.15">
      <c r="B50" s="1276" t="s">
        <v>40</v>
      </c>
      <c r="C50" s="1277"/>
      <c r="D50" s="112"/>
      <c r="E50" s="1282" t="s">
        <v>41</v>
      </c>
      <c r="F50" s="1282"/>
      <c r="G50" s="1282"/>
      <c r="H50" s="1283"/>
      <c r="I50" s="107">
        <v>1007</v>
      </c>
      <c r="J50" s="108">
        <v>894</v>
      </c>
      <c r="K50" s="108">
        <v>775</v>
      </c>
      <c r="L50" s="108">
        <v>575</v>
      </c>
      <c r="M50" s="109">
        <v>586</v>
      </c>
    </row>
    <row r="51" spans="2:13" ht="27.75" customHeight="1" x14ac:dyDescent="0.15">
      <c r="B51" s="1278"/>
      <c r="C51" s="1279"/>
      <c r="D51" s="106"/>
      <c r="E51" s="1282" t="s">
        <v>42</v>
      </c>
      <c r="F51" s="1282"/>
      <c r="G51" s="1282"/>
      <c r="H51" s="1283"/>
      <c r="I51" s="107">
        <v>122</v>
      </c>
      <c r="J51" s="108">
        <v>116</v>
      </c>
      <c r="K51" s="108" t="s">
        <v>501</v>
      </c>
      <c r="L51" s="108">
        <v>177</v>
      </c>
      <c r="M51" s="109">
        <v>185</v>
      </c>
    </row>
    <row r="52" spans="2:13" ht="27.75" customHeight="1" x14ac:dyDescent="0.15">
      <c r="B52" s="1280"/>
      <c r="C52" s="1281"/>
      <c r="D52" s="106"/>
      <c r="E52" s="1282" t="s">
        <v>43</v>
      </c>
      <c r="F52" s="1282"/>
      <c r="G52" s="1282"/>
      <c r="H52" s="1283"/>
      <c r="I52" s="107">
        <v>1585</v>
      </c>
      <c r="J52" s="108">
        <v>1703</v>
      </c>
      <c r="K52" s="108">
        <v>1858</v>
      </c>
      <c r="L52" s="108">
        <v>2013</v>
      </c>
      <c r="M52" s="109">
        <v>1956</v>
      </c>
    </row>
    <row r="53" spans="2:13" ht="27.75" customHeight="1" thickBot="1" x14ac:dyDescent="0.2">
      <c r="B53" s="1284" t="s">
        <v>44</v>
      </c>
      <c r="C53" s="1285"/>
      <c r="D53" s="113"/>
      <c r="E53" s="1286" t="s">
        <v>45</v>
      </c>
      <c r="F53" s="1286"/>
      <c r="G53" s="1286"/>
      <c r="H53" s="1287"/>
      <c r="I53" s="114">
        <v>-340</v>
      </c>
      <c r="J53" s="115">
        <v>-67</v>
      </c>
      <c r="K53" s="115">
        <v>178</v>
      </c>
      <c r="L53" s="115">
        <v>87</v>
      </c>
      <c r="M53" s="116">
        <v>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2iRZt4dOrwcxXHeCYeE3yWQu2y6/F81ePa3axC1hC29KBZMXqKg599VpfhCZFZoU9F9Sh8wodELMSydbFJHHHw==" saltValue="aVYEkfTfU8qinXZLBl3o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60" zoomScaleNormal="60" workbookViewId="0">
      <selection activeCell="G53" sqref="G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303" t="s">
        <v>48</v>
      </c>
      <c r="D55" s="1303"/>
      <c r="E55" s="1304"/>
      <c r="F55" s="128">
        <v>359</v>
      </c>
      <c r="G55" s="128">
        <v>223</v>
      </c>
      <c r="H55" s="129">
        <v>231</v>
      </c>
    </row>
    <row r="56" spans="2:8" ht="52.5" customHeight="1" x14ac:dyDescent="0.15">
      <c r="B56" s="130"/>
      <c r="C56" s="1305" t="s">
        <v>49</v>
      </c>
      <c r="D56" s="1305"/>
      <c r="E56" s="1306"/>
      <c r="F56" s="131">
        <v>3</v>
      </c>
      <c r="G56" s="131">
        <v>3</v>
      </c>
      <c r="H56" s="132">
        <v>3</v>
      </c>
    </row>
    <row r="57" spans="2:8" ht="53.25" customHeight="1" x14ac:dyDescent="0.15">
      <c r="B57" s="130"/>
      <c r="C57" s="1307" t="s">
        <v>50</v>
      </c>
      <c r="D57" s="1307"/>
      <c r="E57" s="1308"/>
      <c r="F57" s="133">
        <v>413</v>
      </c>
      <c r="G57" s="133">
        <v>349</v>
      </c>
      <c r="H57" s="134">
        <v>352</v>
      </c>
    </row>
    <row r="58" spans="2:8" ht="45.75" customHeight="1" x14ac:dyDescent="0.15">
      <c r="B58" s="135"/>
      <c r="C58" s="1295" t="s">
        <v>573</v>
      </c>
      <c r="D58" s="1296"/>
      <c r="E58" s="1297"/>
      <c r="F58" s="136">
        <v>233</v>
      </c>
      <c r="G58" s="136">
        <v>193</v>
      </c>
      <c r="H58" s="137">
        <v>163</v>
      </c>
    </row>
    <row r="59" spans="2:8" ht="45.75" customHeight="1" x14ac:dyDescent="0.15">
      <c r="B59" s="135"/>
      <c r="C59" s="1295" t="s">
        <v>574</v>
      </c>
      <c r="D59" s="1296"/>
      <c r="E59" s="1297"/>
      <c r="F59" s="136">
        <v>68</v>
      </c>
      <c r="G59" s="136">
        <v>68</v>
      </c>
      <c r="H59" s="137">
        <v>104</v>
      </c>
    </row>
    <row r="60" spans="2:8" ht="45.75" customHeight="1" x14ac:dyDescent="0.15">
      <c r="B60" s="135"/>
      <c r="C60" s="1295" t="s">
        <v>575</v>
      </c>
      <c r="D60" s="1296"/>
      <c r="E60" s="1297"/>
      <c r="F60" s="136">
        <v>42</v>
      </c>
      <c r="G60" s="136">
        <v>42</v>
      </c>
      <c r="H60" s="137">
        <v>42</v>
      </c>
    </row>
    <row r="61" spans="2:8" ht="45.75" customHeight="1" x14ac:dyDescent="0.15">
      <c r="B61" s="135"/>
      <c r="C61" s="1295" t="s">
        <v>576</v>
      </c>
      <c r="D61" s="1296"/>
      <c r="E61" s="1297"/>
      <c r="F61" s="136">
        <v>45</v>
      </c>
      <c r="G61" s="136">
        <v>40</v>
      </c>
      <c r="H61" s="137">
        <v>27</v>
      </c>
    </row>
    <row r="62" spans="2:8" ht="45.75" customHeight="1" thickBot="1" x14ac:dyDescent="0.2">
      <c r="B62" s="138"/>
      <c r="C62" s="1298" t="s">
        <v>577</v>
      </c>
      <c r="D62" s="1299"/>
      <c r="E62" s="1300"/>
      <c r="F62" s="139">
        <v>5</v>
      </c>
      <c r="G62" s="139">
        <v>5</v>
      </c>
      <c r="H62" s="140">
        <v>26</v>
      </c>
    </row>
    <row r="63" spans="2:8" ht="52.5" customHeight="1" thickBot="1" x14ac:dyDescent="0.2">
      <c r="B63" s="141"/>
      <c r="C63" s="1301" t="s">
        <v>51</v>
      </c>
      <c r="D63" s="1301"/>
      <c r="E63" s="1302"/>
      <c r="F63" s="142">
        <v>775</v>
      </c>
      <c r="G63" s="142">
        <v>575</v>
      </c>
      <c r="H63" s="143">
        <v>586</v>
      </c>
    </row>
    <row r="64" spans="2:8" ht="15" customHeight="1" x14ac:dyDescent="0.15"/>
  </sheetData>
  <sheetProtection algorithmName="SHA-512" hashValue="p1OVBWFgPk9LYyOWMXuQIpRaiPQjCgxazSyaNjJHOiJx8+bzc/5kr+k0NZQ4Uj/i7Uw9fYfBAl8FSAAW37Fzlw==" saltValue="JEFNX3NgMQBNJXCU5Xbn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589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543</v>
      </c>
      <c r="BQ50" s="1314"/>
      <c r="BR50" s="1314"/>
      <c r="BS50" s="1314"/>
      <c r="BT50" s="1314"/>
      <c r="BU50" s="1314"/>
      <c r="BV50" s="1314"/>
      <c r="BW50" s="1314"/>
      <c r="BX50" s="1314" t="s">
        <v>544</v>
      </c>
      <c r="BY50" s="1314"/>
      <c r="BZ50" s="1314"/>
      <c r="CA50" s="1314"/>
      <c r="CB50" s="1314"/>
      <c r="CC50" s="1314"/>
      <c r="CD50" s="1314"/>
      <c r="CE50" s="1314"/>
      <c r="CF50" s="1314" t="s">
        <v>545</v>
      </c>
      <c r="CG50" s="1314"/>
      <c r="CH50" s="1314"/>
      <c r="CI50" s="1314"/>
      <c r="CJ50" s="1314"/>
      <c r="CK50" s="1314"/>
      <c r="CL50" s="1314"/>
      <c r="CM50" s="1314"/>
      <c r="CN50" s="1314" t="s">
        <v>546</v>
      </c>
      <c r="CO50" s="1314"/>
      <c r="CP50" s="1314"/>
      <c r="CQ50" s="1314"/>
      <c r="CR50" s="1314"/>
      <c r="CS50" s="1314"/>
      <c r="CT50" s="1314"/>
      <c r="CU50" s="1314"/>
      <c r="CV50" s="1314" t="s">
        <v>547</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591</v>
      </c>
      <c r="AO51" s="1312"/>
      <c r="AP51" s="1312"/>
      <c r="AQ51" s="1312"/>
      <c r="AR51" s="1312"/>
      <c r="AS51" s="1312"/>
      <c r="AT51" s="1312"/>
      <c r="AU51" s="1312"/>
      <c r="AV51" s="1312"/>
      <c r="AW51" s="1312"/>
      <c r="AX51" s="1312"/>
      <c r="AY51" s="1312"/>
      <c r="AZ51" s="1312"/>
      <c r="BA51" s="1312"/>
      <c r="BB51" s="1312" t="s">
        <v>592</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v>31.8</v>
      </c>
      <c r="CG51" s="1309"/>
      <c r="CH51" s="1309"/>
      <c r="CI51" s="1309"/>
      <c r="CJ51" s="1309"/>
      <c r="CK51" s="1309"/>
      <c r="CL51" s="1309"/>
      <c r="CM51" s="1309"/>
      <c r="CN51" s="1309">
        <v>15.9</v>
      </c>
      <c r="CO51" s="1309"/>
      <c r="CP51" s="1309"/>
      <c r="CQ51" s="1309"/>
      <c r="CR51" s="1309"/>
      <c r="CS51" s="1309"/>
      <c r="CT51" s="1309"/>
      <c r="CU51" s="1309"/>
      <c r="CV51" s="1309">
        <v>9.6</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593</v>
      </c>
      <c r="BC53" s="1312"/>
      <c r="BD53" s="1312"/>
      <c r="BE53" s="1312"/>
      <c r="BF53" s="1312"/>
      <c r="BG53" s="1312"/>
      <c r="BH53" s="1312"/>
      <c r="BI53" s="1312"/>
      <c r="BJ53" s="1312"/>
      <c r="BK53" s="1312"/>
      <c r="BL53" s="1312"/>
      <c r="BM53" s="1312"/>
      <c r="BN53" s="1312"/>
      <c r="BO53" s="1312"/>
      <c r="BP53" s="1309">
        <v>35.299999999999997</v>
      </c>
      <c r="BQ53" s="1309"/>
      <c r="BR53" s="1309"/>
      <c r="BS53" s="1309"/>
      <c r="BT53" s="1309"/>
      <c r="BU53" s="1309"/>
      <c r="BV53" s="1309"/>
      <c r="BW53" s="1309"/>
      <c r="BX53" s="1309">
        <v>35.4</v>
      </c>
      <c r="BY53" s="1309"/>
      <c r="BZ53" s="1309"/>
      <c r="CA53" s="1309"/>
      <c r="CB53" s="1309"/>
      <c r="CC53" s="1309"/>
      <c r="CD53" s="1309"/>
      <c r="CE53" s="1309"/>
      <c r="CF53" s="1309">
        <v>36.9</v>
      </c>
      <c r="CG53" s="1309"/>
      <c r="CH53" s="1309"/>
      <c r="CI53" s="1309"/>
      <c r="CJ53" s="1309"/>
      <c r="CK53" s="1309"/>
      <c r="CL53" s="1309"/>
      <c r="CM53" s="1309"/>
      <c r="CN53" s="1309">
        <v>38.5</v>
      </c>
      <c r="CO53" s="1309"/>
      <c r="CP53" s="1309"/>
      <c r="CQ53" s="1309"/>
      <c r="CR53" s="1309"/>
      <c r="CS53" s="1309"/>
      <c r="CT53" s="1309"/>
      <c r="CU53" s="1309"/>
      <c r="CV53" s="1309">
        <v>41.6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594</v>
      </c>
      <c r="AO55" s="1314"/>
      <c r="AP55" s="1314"/>
      <c r="AQ55" s="1314"/>
      <c r="AR55" s="1314"/>
      <c r="AS55" s="1314"/>
      <c r="AT55" s="1314"/>
      <c r="AU55" s="1314"/>
      <c r="AV55" s="1314"/>
      <c r="AW55" s="1314"/>
      <c r="AX55" s="1314"/>
      <c r="AY55" s="1314"/>
      <c r="AZ55" s="1314"/>
      <c r="BA55" s="1314"/>
      <c r="BB55" s="1312" t="s">
        <v>592</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593</v>
      </c>
      <c r="BC57" s="1312"/>
      <c r="BD57" s="1312"/>
      <c r="BE57" s="1312"/>
      <c r="BF57" s="1312"/>
      <c r="BG57" s="1312"/>
      <c r="BH57" s="1312"/>
      <c r="BI57" s="1312"/>
      <c r="BJ57" s="1312"/>
      <c r="BK57" s="1312"/>
      <c r="BL57" s="1312"/>
      <c r="BM57" s="1312"/>
      <c r="BN57" s="1312"/>
      <c r="BO57" s="1312"/>
      <c r="BP57" s="1309">
        <v>55.8</v>
      </c>
      <c r="BQ57" s="1309"/>
      <c r="BR57" s="1309"/>
      <c r="BS57" s="1309"/>
      <c r="BT57" s="1309"/>
      <c r="BU57" s="1309"/>
      <c r="BV57" s="1309"/>
      <c r="BW57" s="1309"/>
      <c r="BX57" s="1309">
        <v>57.5</v>
      </c>
      <c r="BY57" s="1309"/>
      <c r="BZ57" s="1309"/>
      <c r="CA57" s="1309"/>
      <c r="CB57" s="1309"/>
      <c r="CC57" s="1309"/>
      <c r="CD57" s="1309"/>
      <c r="CE57" s="1309"/>
      <c r="CF57" s="1309">
        <v>58.4</v>
      </c>
      <c r="CG57" s="1309"/>
      <c r="CH57" s="1309"/>
      <c r="CI57" s="1309"/>
      <c r="CJ57" s="1309"/>
      <c r="CK57" s="1309"/>
      <c r="CL57" s="1309"/>
      <c r="CM57" s="1309"/>
      <c r="CN57" s="1309">
        <v>61.8</v>
      </c>
      <c r="CO57" s="1309"/>
      <c r="CP57" s="1309"/>
      <c r="CQ57" s="1309"/>
      <c r="CR57" s="1309"/>
      <c r="CS57" s="1309"/>
      <c r="CT57" s="1309"/>
      <c r="CU57" s="1309"/>
      <c r="CV57" s="1309">
        <v>62.3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595</v>
      </c>
    </row>
    <row r="64" spans="1:109" x14ac:dyDescent="0.15">
      <c r="B64" s="395"/>
      <c r="G64" s="402"/>
      <c r="I64" s="415"/>
      <c r="J64" s="415"/>
      <c r="K64" s="415"/>
      <c r="L64" s="415"/>
      <c r="M64" s="415"/>
      <c r="N64" s="416"/>
      <c r="AM64" s="402"/>
      <c r="AN64" s="402" t="s">
        <v>588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596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543</v>
      </c>
      <c r="BQ72" s="1314"/>
      <c r="BR72" s="1314"/>
      <c r="BS72" s="1314"/>
      <c r="BT72" s="1314"/>
      <c r="BU72" s="1314"/>
      <c r="BV72" s="1314"/>
      <c r="BW72" s="1314"/>
      <c r="BX72" s="1314" t="s">
        <v>544</v>
      </c>
      <c r="BY72" s="1314"/>
      <c r="BZ72" s="1314"/>
      <c r="CA72" s="1314"/>
      <c r="CB72" s="1314"/>
      <c r="CC72" s="1314"/>
      <c r="CD72" s="1314"/>
      <c r="CE72" s="1314"/>
      <c r="CF72" s="1314" t="s">
        <v>545</v>
      </c>
      <c r="CG72" s="1314"/>
      <c r="CH72" s="1314"/>
      <c r="CI72" s="1314"/>
      <c r="CJ72" s="1314"/>
      <c r="CK72" s="1314"/>
      <c r="CL72" s="1314"/>
      <c r="CM72" s="1314"/>
      <c r="CN72" s="1314" t="s">
        <v>546</v>
      </c>
      <c r="CO72" s="1314"/>
      <c r="CP72" s="1314"/>
      <c r="CQ72" s="1314"/>
      <c r="CR72" s="1314"/>
      <c r="CS72" s="1314"/>
      <c r="CT72" s="1314"/>
      <c r="CU72" s="1314"/>
      <c r="CV72" s="1314" t="s">
        <v>547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591</v>
      </c>
      <c r="AO73" s="1312"/>
      <c r="AP73" s="1312"/>
      <c r="AQ73" s="1312"/>
      <c r="AR73" s="1312"/>
      <c r="AS73" s="1312"/>
      <c r="AT73" s="1312"/>
      <c r="AU73" s="1312"/>
      <c r="AV73" s="1312"/>
      <c r="AW73" s="1312"/>
      <c r="AX73" s="1312"/>
      <c r="AY73" s="1312"/>
      <c r="AZ73" s="1312"/>
      <c r="BA73" s="1312"/>
      <c r="BB73" s="1312" t="s">
        <v>592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v>31.8</v>
      </c>
      <c r="CG73" s="1309"/>
      <c r="CH73" s="1309"/>
      <c r="CI73" s="1309"/>
      <c r="CJ73" s="1309"/>
      <c r="CK73" s="1309"/>
      <c r="CL73" s="1309"/>
      <c r="CM73" s="1309"/>
      <c r="CN73" s="1309">
        <v>15.9</v>
      </c>
      <c r="CO73" s="1309"/>
      <c r="CP73" s="1309"/>
      <c r="CQ73" s="1309"/>
      <c r="CR73" s="1309"/>
      <c r="CS73" s="1309"/>
      <c r="CT73" s="1309"/>
      <c r="CU73" s="1309"/>
      <c r="CV73" s="1309">
        <v>9.6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597</v>
      </c>
      <c r="BC75" s="1312"/>
      <c r="BD75" s="1312"/>
      <c r="BE75" s="1312"/>
      <c r="BF75" s="1312"/>
      <c r="BG75" s="1312"/>
      <c r="BH75" s="1312"/>
      <c r="BI75" s="1312"/>
      <c r="BJ75" s="1312"/>
      <c r="BK75" s="1312"/>
      <c r="BL75" s="1312"/>
      <c r="BM75" s="1312"/>
      <c r="BN75" s="1312"/>
      <c r="BO75" s="1312"/>
      <c r="BP75" s="1309">
        <v>9.5</v>
      </c>
      <c r="BQ75" s="1309"/>
      <c r="BR75" s="1309"/>
      <c r="BS75" s="1309"/>
      <c r="BT75" s="1309"/>
      <c r="BU75" s="1309"/>
      <c r="BV75" s="1309"/>
      <c r="BW75" s="1309"/>
      <c r="BX75" s="1309">
        <v>9.3000000000000007</v>
      </c>
      <c r="BY75" s="1309"/>
      <c r="BZ75" s="1309"/>
      <c r="CA75" s="1309"/>
      <c r="CB75" s="1309"/>
      <c r="CC75" s="1309"/>
      <c r="CD75" s="1309"/>
      <c r="CE75" s="1309"/>
      <c r="CF75" s="1309">
        <v>9.3000000000000007</v>
      </c>
      <c r="CG75" s="1309"/>
      <c r="CH75" s="1309"/>
      <c r="CI75" s="1309"/>
      <c r="CJ75" s="1309"/>
      <c r="CK75" s="1309"/>
      <c r="CL75" s="1309"/>
      <c r="CM75" s="1309"/>
      <c r="CN75" s="1309">
        <v>9.3000000000000007</v>
      </c>
      <c r="CO75" s="1309"/>
      <c r="CP75" s="1309"/>
      <c r="CQ75" s="1309"/>
      <c r="CR75" s="1309"/>
      <c r="CS75" s="1309"/>
      <c r="CT75" s="1309"/>
      <c r="CU75" s="1309"/>
      <c r="CV75" s="1309">
        <v>8.6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594</v>
      </c>
      <c r="AO77" s="1314"/>
      <c r="AP77" s="1314"/>
      <c r="AQ77" s="1314"/>
      <c r="AR77" s="1314"/>
      <c r="AS77" s="1314"/>
      <c r="AT77" s="1314"/>
      <c r="AU77" s="1314"/>
      <c r="AV77" s="1314"/>
      <c r="AW77" s="1314"/>
      <c r="AX77" s="1314"/>
      <c r="AY77" s="1314"/>
      <c r="AZ77" s="1314"/>
      <c r="BA77" s="1314"/>
      <c r="BB77" s="1312" t="s">
        <v>592</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597</v>
      </c>
      <c r="BC79" s="1312"/>
      <c r="BD79" s="1312"/>
      <c r="BE79" s="1312"/>
      <c r="BF79" s="1312"/>
      <c r="BG79" s="1312"/>
      <c r="BH79" s="1312"/>
      <c r="BI79" s="1312"/>
      <c r="BJ79" s="1312"/>
      <c r="BK79" s="1312"/>
      <c r="BL79" s="1312"/>
      <c r="BM79" s="1312"/>
      <c r="BN79" s="1312"/>
      <c r="BO79" s="1312"/>
      <c r="BP79" s="1309">
        <v>7.2</v>
      </c>
      <c r="BQ79" s="1309"/>
      <c r="BR79" s="1309"/>
      <c r="BS79" s="1309"/>
      <c r="BT79" s="1309"/>
      <c r="BU79" s="1309"/>
      <c r="BV79" s="1309"/>
      <c r="BW79" s="1309"/>
      <c r="BX79" s="1309">
        <v>6</v>
      </c>
      <c r="BY79" s="1309"/>
      <c r="BZ79" s="1309"/>
      <c r="CA79" s="1309"/>
      <c r="CB79" s="1309"/>
      <c r="CC79" s="1309"/>
      <c r="CD79" s="1309"/>
      <c r="CE79" s="1309"/>
      <c r="CF79" s="1309">
        <v>5.6</v>
      </c>
      <c r="CG79" s="1309"/>
      <c r="CH79" s="1309"/>
      <c r="CI79" s="1309"/>
      <c r="CJ79" s="1309"/>
      <c r="CK79" s="1309"/>
      <c r="CL79" s="1309"/>
      <c r="CM79" s="1309"/>
      <c r="CN79" s="1309">
        <v>5.3</v>
      </c>
      <c r="CO79" s="1309"/>
      <c r="CP79" s="1309"/>
      <c r="CQ79" s="1309"/>
      <c r="CR79" s="1309"/>
      <c r="CS79" s="1309"/>
      <c r="CT79" s="1309"/>
      <c r="CU79" s="1309"/>
      <c r="CV79" s="1309">
        <v>5.8</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6tnjUpMsaCxOdaiQ30itax7vd1qwgR3YsIar/zrA5wbBCLlt5lojsklSvHsYPDygt/ud4WWHqXk6m8RseJXPg==" saltValue="W+5kmAxiqDK6RLIS1jLlm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JluFVTVHryc7MTiZDgHVdYuipwBuW4ZrLQ3dkf58yKozCPMqfDZJzF0PzexnAThRopB7DbLK3/2tzA6dei/MHQ==" saltValue="yB3SBU06k7X63lr/VvSK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h/6Ck/eCPxI0t2+uuiJ45mW9kkkWk+MqgV0M3wMKYEptRTKX14feUyFU1e1hm5AeCZQ6FL9OSpnY/Jv858arUQ==" saltValue="C4kLRC8+5BiB2W8cUCU+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540</v>
      </c>
      <c r="G2" s="157"/>
      <c r="H2" s="158"/>
    </row>
    <row r="3" spans="1:8" x14ac:dyDescent="0.15">
      <c r="A3" s="154" t="s">
        <v>533</v>
      </c>
      <c r="B3" s="159"/>
      <c r="C3" s="160"/>
      <c r="D3" s="161">
        <v>2257336</v>
      </c>
      <c r="E3" s="162"/>
      <c r="F3" s="163">
        <v>245039</v>
      </c>
      <c r="G3" s="164"/>
      <c r="H3" s="165"/>
    </row>
    <row r="4" spans="1:8" x14ac:dyDescent="0.15">
      <c r="A4" s="166"/>
      <c r="B4" s="167"/>
      <c r="C4" s="168"/>
      <c r="D4" s="169">
        <v>303259</v>
      </c>
      <c r="E4" s="170"/>
      <c r="F4" s="171">
        <v>108922</v>
      </c>
      <c r="G4" s="172"/>
      <c r="H4" s="173"/>
    </row>
    <row r="5" spans="1:8" x14ac:dyDescent="0.15">
      <c r="A5" s="154" t="s">
        <v>535</v>
      </c>
      <c r="B5" s="159"/>
      <c r="C5" s="160"/>
      <c r="D5" s="161">
        <v>2468853</v>
      </c>
      <c r="E5" s="162"/>
      <c r="F5" s="163">
        <v>237994</v>
      </c>
      <c r="G5" s="164"/>
      <c r="H5" s="165"/>
    </row>
    <row r="6" spans="1:8" x14ac:dyDescent="0.15">
      <c r="A6" s="166"/>
      <c r="B6" s="167"/>
      <c r="C6" s="168"/>
      <c r="D6" s="169">
        <v>510024</v>
      </c>
      <c r="E6" s="170"/>
      <c r="F6" s="171">
        <v>110361</v>
      </c>
      <c r="G6" s="172"/>
      <c r="H6" s="173"/>
    </row>
    <row r="7" spans="1:8" x14ac:dyDescent="0.15">
      <c r="A7" s="154" t="s">
        <v>536</v>
      </c>
      <c r="B7" s="159"/>
      <c r="C7" s="160"/>
      <c r="D7" s="161">
        <v>2439264</v>
      </c>
      <c r="E7" s="162"/>
      <c r="F7" s="163">
        <v>267911</v>
      </c>
      <c r="G7" s="164"/>
      <c r="H7" s="165"/>
    </row>
    <row r="8" spans="1:8" x14ac:dyDescent="0.15">
      <c r="A8" s="166"/>
      <c r="B8" s="167"/>
      <c r="C8" s="168"/>
      <c r="D8" s="169">
        <v>141002</v>
      </c>
      <c r="E8" s="170"/>
      <c r="F8" s="171">
        <v>106425</v>
      </c>
      <c r="G8" s="172"/>
      <c r="H8" s="173"/>
    </row>
    <row r="9" spans="1:8" x14ac:dyDescent="0.15">
      <c r="A9" s="154" t="s">
        <v>537</v>
      </c>
      <c r="B9" s="159"/>
      <c r="C9" s="160"/>
      <c r="D9" s="161">
        <v>1922228</v>
      </c>
      <c r="E9" s="162"/>
      <c r="F9" s="163">
        <v>228215</v>
      </c>
      <c r="G9" s="164"/>
      <c r="H9" s="165"/>
    </row>
    <row r="10" spans="1:8" x14ac:dyDescent="0.15">
      <c r="A10" s="166"/>
      <c r="B10" s="167"/>
      <c r="C10" s="168"/>
      <c r="D10" s="169">
        <v>157761</v>
      </c>
      <c r="E10" s="170"/>
      <c r="F10" s="171">
        <v>117571</v>
      </c>
      <c r="G10" s="172"/>
      <c r="H10" s="173"/>
    </row>
    <row r="11" spans="1:8" x14ac:dyDescent="0.15">
      <c r="A11" s="154" t="s">
        <v>538</v>
      </c>
      <c r="B11" s="159"/>
      <c r="C11" s="160"/>
      <c r="D11" s="161">
        <v>1916896</v>
      </c>
      <c r="E11" s="162"/>
      <c r="F11" s="163">
        <v>264232</v>
      </c>
      <c r="G11" s="164"/>
      <c r="H11" s="165"/>
    </row>
    <row r="12" spans="1:8" x14ac:dyDescent="0.15">
      <c r="A12" s="166"/>
      <c r="B12" s="167"/>
      <c r="C12" s="174"/>
      <c r="D12" s="169">
        <v>18489</v>
      </c>
      <c r="E12" s="170"/>
      <c r="F12" s="171">
        <v>133959</v>
      </c>
      <c r="G12" s="172"/>
      <c r="H12" s="173"/>
    </row>
    <row r="13" spans="1:8" x14ac:dyDescent="0.15">
      <c r="A13" s="154"/>
      <c r="B13" s="159"/>
      <c r="C13" s="175"/>
      <c r="D13" s="176">
        <v>2200915</v>
      </c>
      <c r="E13" s="177"/>
      <c r="F13" s="178">
        <v>248678</v>
      </c>
      <c r="G13" s="179"/>
      <c r="H13" s="165"/>
    </row>
    <row r="14" spans="1:8" x14ac:dyDescent="0.15">
      <c r="A14" s="166"/>
      <c r="B14" s="167"/>
      <c r="C14" s="168"/>
      <c r="D14" s="169">
        <v>226107</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9.64</v>
      </c>
      <c r="C19" s="180">
        <f>ROUND(VALUE(SUBSTITUTE(実質収支比率等に係る経年分析!G$48,"▲","-")),2)</f>
        <v>9.92</v>
      </c>
      <c r="D19" s="180">
        <f>ROUND(VALUE(SUBSTITUTE(実質収支比率等に係る経年分析!H$48,"▲","-")),2)</f>
        <v>2.4300000000000002</v>
      </c>
      <c r="E19" s="180">
        <f>ROUND(VALUE(SUBSTITUTE(実質収支比率等に係る経年分析!I$48,"▲","-")),2)</f>
        <v>3.44</v>
      </c>
      <c r="F19" s="180">
        <f>ROUND(VALUE(SUBSTITUTE(実質収支比率等に係る経年分析!J$48,"▲","-")),2)</f>
        <v>17.82</v>
      </c>
    </row>
    <row r="20" spans="1:11" x14ac:dyDescent="0.15">
      <c r="A20" s="180" t="s">
        <v>55</v>
      </c>
      <c r="B20" s="180">
        <f>ROUND(VALUE(SUBSTITUTE(実質収支比率等に係る経年分析!F$47,"▲","-")),2)</f>
        <v>86.01</v>
      </c>
      <c r="C20" s="180">
        <f>ROUND(VALUE(SUBSTITUTE(実質収支比率等に係る経年分析!G$47,"▲","-")),2)</f>
        <v>67.760000000000005</v>
      </c>
      <c r="D20" s="180">
        <f>ROUND(VALUE(SUBSTITUTE(実質収支比率等に係る経年分析!H$47,"▲","-")),2)</f>
        <v>47.41</v>
      </c>
      <c r="E20" s="180">
        <f>ROUND(VALUE(SUBSTITUTE(実質収支比率等に係る経年分析!I$47,"▲","-")),2)</f>
        <v>29.78</v>
      </c>
      <c r="F20" s="180">
        <f>ROUND(VALUE(SUBSTITUTE(実質収支比率等に係る経年分析!J$47,"▲","-")),2)</f>
        <v>29.65</v>
      </c>
    </row>
    <row r="21" spans="1:11" x14ac:dyDescent="0.15">
      <c r="A21" s="180" t="s">
        <v>56</v>
      </c>
      <c r="B21" s="180">
        <f>IF(ISNUMBER(VALUE(SUBSTITUTE(実質収支比率等に係る経年分析!F$49,"▲","-"))),ROUND(VALUE(SUBSTITUTE(実質収支比率等に係る経年分析!F$49,"▲","-")),2),NA())</f>
        <v>2.36</v>
      </c>
      <c r="C21" s="180">
        <f>IF(ISNUMBER(VALUE(SUBSTITUTE(実質収支比率等に係る経年分析!G$49,"▲","-"))),ROUND(VALUE(SUBSTITUTE(実質収支比率等に係る経年分析!G$49,"▲","-")),2),NA())</f>
        <v>-20.41</v>
      </c>
      <c r="D21" s="180">
        <f>IF(ISNUMBER(VALUE(SUBSTITUTE(実質収支比率等に係る経年分析!H$49,"▲","-"))),ROUND(VALUE(SUBSTITUTE(実質収支比率等に係る経年分析!H$49,"▲","-")),2),NA())</f>
        <v>-27</v>
      </c>
      <c r="E21" s="180">
        <f>IF(ISNUMBER(VALUE(SUBSTITUTE(実質収支比率等に係る経年分析!I$49,"▲","-"))),ROUND(VALUE(SUBSTITUTE(実質収支比率等に係る経年分析!I$49,"▲","-")),2),NA())</f>
        <v>-17.04</v>
      </c>
      <c r="F21" s="180">
        <f>IF(ISNUMBER(VALUE(SUBSTITUTE(実質収支比率等に係る経年分析!J$49,"▲","-"))),ROUND(VALUE(SUBSTITUTE(実質収支比率等に係る経年分析!J$49,"▲","-")),2),NA())</f>
        <v>15.62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月桃特別会計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歯科特別会計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1.08</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v>
      </c>
    </row>
    <row r="35" spans="1:16" x14ac:dyDescent="0.15">
      <c r="A35" s="181" t="str">
        <f>IF(連結実質赤字比率に係る赤字・黒字の構成分析!C$35="",NA(),連結実質赤字比率に係る赤字・黒字の構成分析!C$35)</f>
        <v>港湾特別会計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8.1300000000000008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180</v>
      </c>
      <c r="E42" s="182"/>
      <c r="F42" s="182"/>
      <c r="G42" s="182">
        <f>'実質公債費比率（分子）の構造'!L$52</f>
        <v>190</v>
      </c>
      <c r="H42" s="182"/>
      <c r="I42" s="182"/>
      <c r="J42" s="182">
        <f>'実質公債費比率（分子）の構造'!M$52</f>
        <v>206</v>
      </c>
      <c r="K42" s="182"/>
      <c r="L42" s="182"/>
      <c r="M42" s="182">
        <f>'実質公債費比率（分子）の構造'!N$52</f>
        <v>209</v>
      </c>
      <c r="N42" s="182"/>
      <c r="O42" s="182"/>
      <c r="P42" s="182">
        <f>'実質公債費比率（分子）の構造'!O$52</f>
        <v>243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6</v>
      </c>
      <c r="C46" s="182"/>
      <c r="D46" s="182"/>
      <c r="E46" s="182" t="str">
        <f>'実質公債費比率（分子）の構造'!L$48</f>
        <v>-</v>
      </c>
      <c r="F46" s="182"/>
      <c r="G46" s="182"/>
      <c r="H46" s="182">
        <f>'実質公債費比率（分子）の構造'!M$48</f>
        <v>5</v>
      </c>
      <c r="I46" s="182"/>
      <c r="J46" s="182"/>
      <c r="K46" s="182">
        <f>'実質公債費比率（分子）の構造'!N$48</f>
        <v>4</v>
      </c>
      <c r="L46" s="182"/>
      <c r="M46" s="182"/>
      <c r="N46" s="182">
        <f>'実質公債費比率（分子）の構造'!O$48</f>
        <v>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227</v>
      </c>
      <c r="C49" s="182"/>
      <c r="D49" s="182"/>
      <c r="E49" s="182">
        <f>'実質公債費比率（分子）の構造'!L$45</f>
        <v>248</v>
      </c>
      <c r="F49" s="182"/>
      <c r="G49" s="182"/>
      <c r="H49" s="182">
        <f>'実質公債費比率（分子）の構造'!M$45</f>
        <v>252</v>
      </c>
      <c r="I49" s="182"/>
      <c r="J49" s="182"/>
      <c r="K49" s="182">
        <f>'実質公債費比率（分子）の構造'!N$45</f>
        <v>254</v>
      </c>
      <c r="L49" s="182"/>
      <c r="M49" s="182"/>
      <c r="N49" s="182">
        <f>'実質公債費比率（分子）の構造'!O$45</f>
        <v>282</v>
      </c>
      <c r="O49" s="182"/>
      <c r="P49" s="182"/>
    </row>
    <row r="50" spans="1:16" x14ac:dyDescent="0.15">
      <c r="A50" s="182" t="s">
        <v>71</v>
      </c>
      <c r="B50" s="182" t="e">
        <f>NA()</f>
        <v>#N/A</v>
      </c>
      <c r="C50" s="182">
        <f>IF(ISNUMBER('実質公債費比率（分子）の構造'!K$53),'実質公債費比率（分子）の構造'!K$53,NA())</f>
        <v>53</v>
      </c>
      <c r="D50" s="182" t="e">
        <f>NA()</f>
        <v>#N/A</v>
      </c>
      <c r="E50" s="182" t="e">
        <f>NA()</f>
        <v>#N/A</v>
      </c>
      <c r="F50" s="182">
        <f>IF(ISNUMBER('実質公債費比率（分子）の構造'!L$53),'実質公債費比率（分子）の構造'!L$53,NA())</f>
        <v>58</v>
      </c>
      <c r="G50" s="182" t="e">
        <f>NA()</f>
        <v>#N/A</v>
      </c>
      <c r="H50" s="182" t="e">
        <f>NA()</f>
        <v>#N/A</v>
      </c>
      <c r="I50" s="182">
        <f>IF(ISNUMBER('実質公債費比率（分子）の構造'!M$53),'実質公債費比率（分子）の構造'!M$53,NA())</f>
        <v>51</v>
      </c>
      <c r="J50" s="182" t="e">
        <f>NA()</f>
        <v>#N/A</v>
      </c>
      <c r="K50" s="182" t="e">
        <f>NA()</f>
        <v>#N/A</v>
      </c>
      <c r="L50" s="182">
        <f>IF(ISNUMBER('実質公債費比率（分子）の構造'!N$53),'実質公債費比率（分子）の構造'!N$53,NA())</f>
        <v>49</v>
      </c>
      <c r="M50" s="182" t="e">
        <f>NA()</f>
        <v>#N/A</v>
      </c>
      <c r="N50" s="182" t="e">
        <f>NA()</f>
        <v>#N/A</v>
      </c>
      <c r="O50" s="182">
        <f>IF(ISNUMBER('実質公債費比率（分子）の構造'!O$53),'実質公債費比率（分子）の構造'!O$53,NA())</f>
        <v>43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1585</v>
      </c>
      <c r="E56" s="181"/>
      <c r="F56" s="181"/>
      <c r="G56" s="181">
        <f>'将来負担比率（分子）の構造'!J$52</f>
        <v>1703</v>
      </c>
      <c r="H56" s="181"/>
      <c r="I56" s="181"/>
      <c r="J56" s="181">
        <f>'将来負担比率（分子）の構造'!K$52</f>
        <v>1858</v>
      </c>
      <c r="K56" s="181"/>
      <c r="L56" s="181"/>
      <c r="M56" s="181">
        <f>'将来負担比率（分子）の構造'!L$52</f>
        <v>2013</v>
      </c>
      <c r="N56" s="181"/>
      <c r="O56" s="181"/>
      <c r="P56" s="181">
        <f>'将来負担比率（分子）の構造'!M$52</f>
        <v>1956</v>
      </c>
    </row>
    <row r="57" spans="1:16" x14ac:dyDescent="0.15">
      <c r="A57" s="181" t="s">
        <v>42</v>
      </c>
      <c r="B57" s="181"/>
      <c r="C57" s="181"/>
      <c r="D57" s="181">
        <f>'将来負担比率（分子）の構造'!I$51</f>
        <v>122</v>
      </c>
      <c r="E57" s="181"/>
      <c r="F57" s="181"/>
      <c r="G57" s="181">
        <f>'将来負担比率（分子）の構造'!J$51</f>
        <v>116</v>
      </c>
      <c r="H57" s="181"/>
      <c r="I57" s="181"/>
      <c r="J57" s="181" t="str">
        <f>'将来負担比率（分子）の構造'!K$51</f>
        <v>-</v>
      </c>
      <c r="K57" s="181"/>
      <c r="L57" s="181"/>
      <c r="M57" s="181">
        <f>'将来負担比率（分子）の構造'!L$51</f>
        <v>177</v>
      </c>
      <c r="N57" s="181"/>
      <c r="O57" s="181"/>
      <c r="P57" s="181">
        <f>'将来負担比率（分子）の構造'!M$51</f>
        <v>185</v>
      </c>
    </row>
    <row r="58" spans="1:16" x14ac:dyDescent="0.15">
      <c r="A58" s="181" t="s">
        <v>41</v>
      </c>
      <c r="B58" s="181"/>
      <c r="C58" s="181"/>
      <c r="D58" s="181">
        <f>'将来負担比率（分子）の構造'!I$50</f>
        <v>1007</v>
      </c>
      <c r="E58" s="181"/>
      <c r="F58" s="181"/>
      <c r="G58" s="181">
        <f>'将来負担比率（分子）の構造'!J$50</f>
        <v>894</v>
      </c>
      <c r="H58" s="181"/>
      <c r="I58" s="181"/>
      <c r="J58" s="181">
        <f>'将来負担比率（分子）の構造'!K$50</f>
        <v>775</v>
      </c>
      <c r="K58" s="181"/>
      <c r="L58" s="181"/>
      <c r="M58" s="181">
        <f>'将来負担比率（分子）の構造'!L$50</f>
        <v>575</v>
      </c>
      <c r="N58" s="181"/>
      <c r="O58" s="181"/>
      <c r="P58" s="181">
        <f>'将来負担比率（分子）の構造'!M$50</f>
        <v>586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v>
      </c>
      <c r="C62" s="181"/>
      <c r="D62" s="181"/>
      <c r="E62" s="181">
        <f>'将来負担比率（分子）の構造'!J$45</f>
        <v>67</v>
      </c>
      <c r="F62" s="181"/>
      <c r="G62" s="181"/>
      <c r="H62" s="181">
        <f>'将来負担比率（分子）の構造'!K$45</f>
        <v>150</v>
      </c>
      <c r="I62" s="181"/>
      <c r="J62" s="181"/>
      <c r="K62" s="181">
        <f>'将来負担比率（分子）の構造'!L$45</f>
        <v>154</v>
      </c>
      <c r="L62" s="181"/>
      <c r="M62" s="181"/>
      <c r="N62" s="181">
        <f>'将来負担比率（分子）の構造'!M$45</f>
        <v>140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53</v>
      </c>
      <c r="C64" s="181"/>
      <c r="D64" s="181"/>
      <c r="E64" s="181">
        <f>'将来負担比率（分子）の構造'!J$43</f>
        <v>35</v>
      </c>
      <c r="F64" s="181"/>
      <c r="G64" s="181"/>
      <c r="H64" s="181">
        <f>'将来負担比率（分子）の構造'!K$43</f>
        <v>34</v>
      </c>
      <c r="I64" s="181"/>
      <c r="J64" s="181"/>
      <c r="K64" s="181">
        <f>'将来負担比率（分子）の構造'!L$43</f>
        <v>26</v>
      </c>
      <c r="L64" s="181"/>
      <c r="M64" s="181"/>
      <c r="N64" s="181">
        <f>'将来負担比率（分子）の構造'!M$43</f>
        <v>35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2255</v>
      </c>
      <c r="C66" s="181"/>
      <c r="D66" s="181"/>
      <c r="E66" s="181">
        <f>'将来負担比率（分子）の構造'!J$41</f>
        <v>2545</v>
      </c>
      <c r="F66" s="181"/>
      <c r="G66" s="181"/>
      <c r="H66" s="181">
        <f>'将来負担比率（分子）の構造'!K$41</f>
        <v>2628</v>
      </c>
      <c r="I66" s="181"/>
      <c r="J66" s="181"/>
      <c r="K66" s="181">
        <f>'将来負担比率（分子）の構造'!L$41</f>
        <v>2672</v>
      </c>
      <c r="L66" s="181"/>
      <c r="M66" s="181"/>
      <c r="N66" s="181">
        <f>'将来負担比率（分子）の構造'!M$41</f>
        <v>2605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178</v>
      </c>
      <c r="J67" s="181" t="e">
        <f>NA()</f>
        <v>#N/A</v>
      </c>
      <c r="K67" s="181" t="e">
        <f>NA()</f>
        <v>#N/A</v>
      </c>
      <c r="L67" s="181">
        <f>IF(ISNUMBER('将来負担比率（分子）の構造'!L$53), IF('将来負担比率（分子）の構造'!L$53 &lt; 0, 0, '将来負担比率（分子）の構造'!L$53), NA())</f>
        <v>87</v>
      </c>
      <c r="M67" s="181" t="e">
        <f>NA()</f>
        <v>#N/A</v>
      </c>
      <c r="N67" s="181" t="e">
        <f>NA()</f>
        <v>#N/A</v>
      </c>
      <c r="O67" s="181">
        <f>IF(ISNUMBER('将来負担比率（分子）の構造'!M$53), IF('将来負担比率（分子）の構造'!M$53 &lt; 0, 0, '将来負担比率（分子）の構造'!M$53), NA())</f>
        <v>54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359</v>
      </c>
      <c r="C72" s="185">
        <f>基金残高に係る経年分析!G55</f>
        <v>223</v>
      </c>
      <c r="D72" s="185">
        <f>基金残高に係る経年分析!H55</f>
        <v>231</v>
      </c>
    </row>
    <row r="73" spans="1:16" x14ac:dyDescent="0.15">
      <c r="A73" s="184" t="s">
        <v>78</v>
      </c>
      <c r="B73" s="185">
        <f>基金残高に係る経年分析!F56</f>
        <v>3</v>
      </c>
      <c r="C73" s="185">
        <f>基金残高に係る経年分析!G56</f>
        <v>3</v>
      </c>
      <c r="D73" s="185">
        <f>基金残高に係る経年分析!H56</f>
        <v>3</v>
      </c>
    </row>
    <row r="74" spans="1:16" x14ac:dyDescent="0.15">
      <c r="A74" s="184" t="s">
        <v>79</v>
      </c>
      <c r="B74" s="185">
        <f>基金残高に係る経年分析!F57</f>
        <v>413</v>
      </c>
      <c r="C74" s="185">
        <f>基金残高に係る経年分析!G57</f>
        <v>349</v>
      </c>
      <c r="D74" s="185">
        <f>基金残高に係る経年分析!H57</f>
        <v>352</v>
      </c>
    </row>
  </sheetData>
  <sheetProtection algorithmName="SHA-512" hashValue="t4LDJt4L574InxeZKirIZtQEolFvwfZJxvgsxTwWVdFHGErzjbWbCYSNzISeRqIqx/Zd/v/62setgoi39um74g==" saltValue="UiZe66VTCgfhcC0dnI9v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225</v>
      </c>
      <c r="C5" s="747"/>
      <c r="D5" s="747"/>
      <c r="E5" s="747"/>
      <c r="F5" s="747"/>
      <c r="G5" s="747"/>
      <c r="H5" s="747"/>
      <c r="I5" s="747"/>
      <c r="J5" s="747"/>
      <c r="K5" s="747"/>
      <c r="L5" s="747"/>
      <c r="M5" s="747"/>
      <c r="N5" s="747"/>
      <c r="O5" s="747"/>
      <c r="P5" s="747"/>
      <c r="Q5" s="748"/>
      <c r="R5" s="733">
        <v>87099</v>
      </c>
      <c r="S5" s="734"/>
      <c r="T5" s="734"/>
      <c r="U5" s="734"/>
      <c r="V5" s="734"/>
      <c r="W5" s="734"/>
      <c r="X5" s="734"/>
      <c r="Y5" s="777"/>
      <c r="Z5" s="795">
        <v>3.3</v>
      </c>
      <c r="AA5" s="795"/>
      <c r="AB5" s="795"/>
      <c r="AC5" s="795"/>
      <c r="AD5" s="796">
        <v>87099</v>
      </c>
      <c r="AE5" s="796"/>
      <c r="AF5" s="796"/>
      <c r="AG5" s="796"/>
      <c r="AH5" s="796"/>
      <c r="AI5" s="796"/>
      <c r="AJ5" s="796"/>
      <c r="AK5" s="796"/>
      <c r="AL5" s="778">
        <v>11.4</v>
      </c>
      <c r="AM5" s="751"/>
      <c r="AN5" s="751"/>
      <c r="AO5" s="779"/>
      <c r="AP5" s="746" t="s">
        <v>226</v>
      </c>
      <c r="AQ5" s="747"/>
      <c r="AR5" s="747"/>
      <c r="AS5" s="747"/>
      <c r="AT5" s="747"/>
      <c r="AU5" s="747"/>
      <c r="AV5" s="747"/>
      <c r="AW5" s="747"/>
      <c r="AX5" s="747"/>
      <c r="AY5" s="747"/>
      <c r="AZ5" s="747"/>
      <c r="BA5" s="747"/>
      <c r="BB5" s="747"/>
      <c r="BC5" s="747"/>
      <c r="BD5" s="747"/>
      <c r="BE5" s="747"/>
      <c r="BF5" s="748"/>
      <c r="BG5" s="678">
        <v>87099</v>
      </c>
      <c r="BH5" s="679"/>
      <c r="BI5" s="679"/>
      <c r="BJ5" s="679"/>
      <c r="BK5" s="679"/>
      <c r="BL5" s="679"/>
      <c r="BM5" s="679"/>
      <c r="BN5" s="680"/>
      <c r="BO5" s="715">
        <v>100</v>
      </c>
      <c r="BP5" s="715"/>
      <c r="BQ5" s="715"/>
      <c r="BR5" s="715"/>
      <c r="BS5" s="716" t="s">
        <v>129</v>
      </c>
      <c r="BT5" s="716"/>
      <c r="BU5" s="716"/>
      <c r="BV5" s="716"/>
      <c r="BW5" s="716"/>
      <c r="BX5" s="716"/>
      <c r="BY5" s="716"/>
      <c r="BZ5" s="716"/>
      <c r="CA5" s="716"/>
      <c r="CB5" s="766"/>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12063</v>
      </c>
      <c r="S6" s="679"/>
      <c r="T6" s="679"/>
      <c r="U6" s="679"/>
      <c r="V6" s="679"/>
      <c r="W6" s="679"/>
      <c r="X6" s="679"/>
      <c r="Y6" s="680"/>
      <c r="Z6" s="715">
        <v>0.5</v>
      </c>
      <c r="AA6" s="715"/>
      <c r="AB6" s="715"/>
      <c r="AC6" s="715"/>
      <c r="AD6" s="716">
        <v>12063</v>
      </c>
      <c r="AE6" s="716"/>
      <c r="AF6" s="716"/>
      <c r="AG6" s="716"/>
      <c r="AH6" s="716"/>
      <c r="AI6" s="716"/>
      <c r="AJ6" s="716"/>
      <c r="AK6" s="716"/>
      <c r="AL6" s="681">
        <v>1.6</v>
      </c>
      <c r="AM6" s="682"/>
      <c r="AN6" s="682"/>
      <c r="AO6" s="717"/>
      <c r="AP6" s="675" t="s">
        <v>231</v>
      </c>
      <c r="AQ6" s="676"/>
      <c r="AR6" s="676"/>
      <c r="AS6" s="676"/>
      <c r="AT6" s="676"/>
      <c r="AU6" s="676"/>
      <c r="AV6" s="676"/>
      <c r="AW6" s="676"/>
      <c r="AX6" s="676"/>
      <c r="AY6" s="676"/>
      <c r="AZ6" s="676"/>
      <c r="BA6" s="676"/>
      <c r="BB6" s="676"/>
      <c r="BC6" s="676"/>
      <c r="BD6" s="676"/>
      <c r="BE6" s="676"/>
      <c r="BF6" s="677"/>
      <c r="BG6" s="678">
        <v>87099</v>
      </c>
      <c r="BH6" s="679"/>
      <c r="BI6" s="679"/>
      <c r="BJ6" s="679"/>
      <c r="BK6" s="679"/>
      <c r="BL6" s="679"/>
      <c r="BM6" s="679"/>
      <c r="BN6" s="680"/>
      <c r="BO6" s="715">
        <v>100</v>
      </c>
      <c r="BP6" s="715"/>
      <c r="BQ6" s="715"/>
      <c r="BR6" s="715"/>
      <c r="BS6" s="716" t="s">
        <v>129</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32250</v>
      </c>
      <c r="CS6" s="679"/>
      <c r="CT6" s="679"/>
      <c r="CU6" s="679"/>
      <c r="CV6" s="679"/>
      <c r="CW6" s="679"/>
      <c r="CX6" s="679"/>
      <c r="CY6" s="680"/>
      <c r="CZ6" s="778">
        <v>1.3</v>
      </c>
      <c r="DA6" s="751"/>
      <c r="DB6" s="751"/>
      <c r="DC6" s="781"/>
      <c r="DD6" s="684" t="s">
        <v>129</v>
      </c>
      <c r="DE6" s="679"/>
      <c r="DF6" s="679"/>
      <c r="DG6" s="679"/>
      <c r="DH6" s="679"/>
      <c r="DI6" s="679"/>
      <c r="DJ6" s="679"/>
      <c r="DK6" s="679"/>
      <c r="DL6" s="679"/>
      <c r="DM6" s="679"/>
      <c r="DN6" s="679"/>
      <c r="DO6" s="679"/>
      <c r="DP6" s="680"/>
      <c r="DQ6" s="684">
        <v>32250</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51</v>
      </c>
      <c r="S7" s="679"/>
      <c r="T7" s="679"/>
      <c r="U7" s="679"/>
      <c r="V7" s="679"/>
      <c r="W7" s="679"/>
      <c r="X7" s="679"/>
      <c r="Y7" s="680"/>
      <c r="Z7" s="715">
        <v>0</v>
      </c>
      <c r="AA7" s="715"/>
      <c r="AB7" s="715"/>
      <c r="AC7" s="715"/>
      <c r="AD7" s="716">
        <v>51</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42217</v>
      </c>
      <c r="BH7" s="679"/>
      <c r="BI7" s="679"/>
      <c r="BJ7" s="679"/>
      <c r="BK7" s="679"/>
      <c r="BL7" s="679"/>
      <c r="BM7" s="679"/>
      <c r="BN7" s="680"/>
      <c r="BO7" s="715">
        <v>48.5</v>
      </c>
      <c r="BP7" s="715"/>
      <c r="BQ7" s="715"/>
      <c r="BR7" s="715"/>
      <c r="BS7" s="716" t="s">
        <v>235</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696309</v>
      </c>
      <c r="CS7" s="679"/>
      <c r="CT7" s="679"/>
      <c r="CU7" s="679"/>
      <c r="CV7" s="679"/>
      <c r="CW7" s="679"/>
      <c r="CX7" s="679"/>
      <c r="CY7" s="680"/>
      <c r="CZ7" s="715">
        <v>27.6</v>
      </c>
      <c r="DA7" s="715"/>
      <c r="DB7" s="715"/>
      <c r="DC7" s="715"/>
      <c r="DD7" s="684">
        <v>318956</v>
      </c>
      <c r="DE7" s="679"/>
      <c r="DF7" s="679"/>
      <c r="DG7" s="679"/>
      <c r="DH7" s="679"/>
      <c r="DI7" s="679"/>
      <c r="DJ7" s="679"/>
      <c r="DK7" s="679"/>
      <c r="DL7" s="679"/>
      <c r="DM7" s="679"/>
      <c r="DN7" s="679"/>
      <c r="DO7" s="679"/>
      <c r="DP7" s="680"/>
      <c r="DQ7" s="684">
        <v>313291</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185</v>
      </c>
      <c r="S8" s="679"/>
      <c r="T8" s="679"/>
      <c r="U8" s="679"/>
      <c r="V8" s="679"/>
      <c r="W8" s="679"/>
      <c r="X8" s="679"/>
      <c r="Y8" s="680"/>
      <c r="Z8" s="715">
        <v>0</v>
      </c>
      <c r="AA8" s="715"/>
      <c r="AB8" s="715"/>
      <c r="AC8" s="715"/>
      <c r="AD8" s="716">
        <v>185</v>
      </c>
      <c r="AE8" s="716"/>
      <c r="AF8" s="716"/>
      <c r="AG8" s="716"/>
      <c r="AH8" s="716"/>
      <c r="AI8" s="716"/>
      <c r="AJ8" s="716"/>
      <c r="AK8" s="716"/>
      <c r="AL8" s="681">
        <v>0</v>
      </c>
      <c r="AM8" s="682"/>
      <c r="AN8" s="682"/>
      <c r="AO8" s="717"/>
      <c r="AP8" s="675" t="s">
        <v>238</v>
      </c>
      <c r="AQ8" s="676"/>
      <c r="AR8" s="676"/>
      <c r="AS8" s="676"/>
      <c r="AT8" s="676"/>
      <c r="AU8" s="676"/>
      <c r="AV8" s="676"/>
      <c r="AW8" s="676"/>
      <c r="AX8" s="676"/>
      <c r="AY8" s="676"/>
      <c r="AZ8" s="676"/>
      <c r="BA8" s="676"/>
      <c r="BB8" s="676"/>
      <c r="BC8" s="676"/>
      <c r="BD8" s="676"/>
      <c r="BE8" s="676"/>
      <c r="BF8" s="677"/>
      <c r="BG8" s="678">
        <v>1117</v>
      </c>
      <c r="BH8" s="679"/>
      <c r="BI8" s="679"/>
      <c r="BJ8" s="679"/>
      <c r="BK8" s="679"/>
      <c r="BL8" s="679"/>
      <c r="BM8" s="679"/>
      <c r="BN8" s="680"/>
      <c r="BO8" s="715">
        <v>1.3</v>
      </c>
      <c r="BP8" s="715"/>
      <c r="BQ8" s="715"/>
      <c r="BR8" s="715"/>
      <c r="BS8" s="684" t="s">
        <v>235</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100343</v>
      </c>
      <c r="CS8" s="679"/>
      <c r="CT8" s="679"/>
      <c r="CU8" s="679"/>
      <c r="CV8" s="679"/>
      <c r="CW8" s="679"/>
      <c r="CX8" s="679"/>
      <c r="CY8" s="680"/>
      <c r="CZ8" s="715">
        <v>4</v>
      </c>
      <c r="DA8" s="715"/>
      <c r="DB8" s="715"/>
      <c r="DC8" s="715"/>
      <c r="DD8" s="684" t="s">
        <v>129</v>
      </c>
      <c r="DE8" s="679"/>
      <c r="DF8" s="679"/>
      <c r="DG8" s="679"/>
      <c r="DH8" s="679"/>
      <c r="DI8" s="679"/>
      <c r="DJ8" s="679"/>
      <c r="DK8" s="679"/>
      <c r="DL8" s="679"/>
      <c r="DM8" s="679"/>
      <c r="DN8" s="679"/>
      <c r="DO8" s="679"/>
      <c r="DP8" s="680"/>
      <c r="DQ8" s="684">
        <v>68724</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132</v>
      </c>
      <c r="S9" s="679"/>
      <c r="T9" s="679"/>
      <c r="U9" s="679"/>
      <c r="V9" s="679"/>
      <c r="W9" s="679"/>
      <c r="X9" s="679"/>
      <c r="Y9" s="680"/>
      <c r="Z9" s="715">
        <v>0</v>
      </c>
      <c r="AA9" s="715"/>
      <c r="AB9" s="715"/>
      <c r="AC9" s="715"/>
      <c r="AD9" s="716">
        <v>132</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37515</v>
      </c>
      <c r="BH9" s="679"/>
      <c r="BI9" s="679"/>
      <c r="BJ9" s="679"/>
      <c r="BK9" s="679"/>
      <c r="BL9" s="679"/>
      <c r="BM9" s="679"/>
      <c r="BN9" s="680"/>
      <c r="BO9" s="715">
        <v>43.1</v>
      </c>
      <c r="BP9" s="715"/>
      <c r="BQ9" s="715"/>
      <c r="BR9" s="715"/>
      <c r="BS9" s="684" t="s">
        <v>129</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95052</v>
      </c>
      <c r="CS9" s="679"/>
      <c r="CT9" s="679"/>
      <c r="CU9" s="679"/>
      <c r="CV9" s="679"/>
      <c r="CW9" s="679"/>
      <c r="CX9" s="679"/>
      <c r="CY9" s="680"/>
      <c r="CZ9" s="715">
        <v>3.8</v>
      </c>
      <c r="DA9" s="715"/>
      <c r="DB9" s="715"/>
      <c r="DC9" s="715"/>
      <c r="DD9" s="684" t="s">
        <v>129</v>
      </c>
      <c r="DE9" s="679"/>
      <c r="DF9" s="679"/>
      <c r="DG9" s="679"/>
      <c r="DH9" s="679"/>
      <c r="DI9" s="679"/>
      <c r="DJ9" s="679"/>
      <c r="DK9" s="679"/>
      <c r="DL9" s="679"/>
      <c r="DM9" s="679"/>
      <c r="DN9" s="679"/>
      <c r="DO9" s="679"/>
      <c r="DP9" s="680"/>
      <c r="DQ9" s="684">
        <v>79294</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235</v>
      </c>
      <c r="S10" s="679"/>
      <c r="T10" s="679"/>
      <c r="U10" s="679"/>
      <c r="V10" s="679"/>
      <c r="W10" s="679"/>
      <c r="X10" s="679"/>
      <c r="Y10" s="680"/>
      <c r="Z10" s="715" t="s">
        <v>129</v>
      </c>
      <c r="AA10" s="715"/>
      <c r="AB10" s="715"/>
      <c r="AC10" s="715"/>
      <c r="AD10" s="716" t="s">
        <v>235</v>
      </c>
      <c r="AE10" s="716"/>
      <c r="AF10" s="716"/>
      <c r="AG10" s="716"/>
      <c r="AH10" s="716"/>
      <c r="AI10" s="716"/>
      <c r="AJ10" s="716"/>
      <c r="AK10" s="716"/>
      <c r="AL10" s="681" t="s">
        <v>235</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2266</v>
      </c>
      <c r="BH10" s="679"/>
      <c r="BI10" s="679"/>
      <c r="BJ10" s="679"/>
      <c r="BK10" s="679"/>
      <c r="BL10" s="679"/>
      <c r="BM10" s="679"/>
      <c r="BN10" s="680"/>
      <c r="BO10" s="715">
        <v>2.6</v>
      </c>
      <c r="BP10" s="715"/>
      <c r="BQ10" s="715"/>
      <c r="BR10" s="715"/>
      <c r="BS10" s="684" t="s">
        <v>235</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t="s">
        <v>129</v>
      </c>
      <c r="CS10" s="679"/>
      <c r="CT10" s="679"/>
      <c r="CU10" s="679"/>
      <c r="CV10" s="679"/>
      <c r="CW10" s="679"/>
      <c r="CX10" s="679"/>
      <c r="CY10" s="680"/>
      <c r="CZ10" s="715" t="s">
        <v>235</v>
      </c>
      <c r="DA10" s="715"/>
      <c r="DB10" s="715"/>
      <c r="DC10" s="715"/>
      <c r="DD10" s="684" t="s">
        <v>235</v>
      </c>
      <c r="DE10" s="679"/>
      <c r="DF10" s="679"/>
      <c r="DG10" s="679"/>
      <c r="DH10" s="679"/>
      <c r="DI10" s="679"/>
      <c r="DJ10" s="679"/>
      <c r="DK10" s="679"/>
      <c r="DL10" s="679"/>
      <c r="DM10" s="679"/>
      <c r="DN10" s="679"/>
      <c r="DO10" s="679"/>
      <c r="DP10" s="680"/>
      <c r="DQ10" s="684" t="s">
        <v>235</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11110</v>
      </c>
      <c r="S11" s="679"/>
      <c r="T11" s="679"/>
      <c r="U11" s="679"/>
      <c r="V11" s="679"/>
      <c r="W11" s="679"/>
      <c r="X11" s="679"/>
      <c r="Y11" s="680"/>
      <c r="Z11" s="681">
        <v>0.4</v>
      </c>
      <c r="AA11" s="682"/>
      <c r="AB11" s="682"/>
      <c r="AC11" s="683"/>
      <c r="AD11" s="684">
        <v>11110</v>
      </c>
      <c r="AE11" s="679"/>
      <c r="AF11" s="679"/>
      <c r="AG11" s="679"/>
      <c r="AH11" s="679"/>
      <c r="AI11" s="679"/>
      <c r="AJ11" s="679"/>
      <c r="AK11" s="680"/>
      <c r="AL11" s="681">
        <v>1.4</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1319</v>
      </c>
      <c r="BH11" s="679"/>
      <c r="BI11" s="679"/>
      <c r="BJ11" s="679"/>
      <c r="BK11" s="679"/>
      <c r="BL11" s="679"/>
      <c r="BM11" s="679"/>
      <c r="BN11" s="680"/>
      <c r="BO11" s="715">
        <v>1.5</v>
      </c>
      <c r="BP11" s="715"/>
      <c r="BQ11" s="715"/>
      <c r="BR11" s="715"/>
      <c r="BS11" s="684" t="s">
        <v>129</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607951</v>
      </c>
      <c r="CS11" s="679"/>
      <c r="CT11" s="679"/>
      <c r="CU11" s="679"/>
      <c r="CV11" s="679"/>
      <c r="CW11" s="679"/>
      <c r="CX11" s="679"/>
      <c r="CY11" s="680"/>
      <c r="CZ11" s="715">
        <v>24.1</v>
      </c>
      <c r="DA11" s="715"/>
      <c r="DB11" s="715"/>
      <c r="DC11" s="715"/>
      <c r="DD11" s="684">
        <v>443758</v>
      </c>
      <c r="DE11" s="679"/>
      <c r="DF11" s="679"/>
      <c r="DG11" s="679"/>
      <c r="DH11" s="679"/>
      <c r="DI11" s="679"/>
      <c r="DJ11" s="679"/>
      <c r="DK11" s="679"/>
      <c r="DL11" s="679"/>
      <c r="DM11" s="679"/>
      <c r="DN11" s="679"/>
      <c r="DO11" s="679"/>
      <c r="DP11" s="680"/>
      <c r="DQ11" s="684">
        <v>120900</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129</v>
      </c>
      <c r="AA12" s="715"/>
      <c r="AB12" s="715"/>
      <c r="AC12" s="715"/>
      <c r="AD12" s="716" t="s">
        <v>129</v>
      </c>
      <c r="AE12" s="716"/>
      <c r="AF12" s="716"/>
      <c r="AG12" s="716"/>
      <c r="AH12" s="716"/>
      <c r="AI12" s="716"/>
      <c r="AJ12" s="716"/>
      <c r="AK12" s="716"/>
      <c r="AL12" s="681" t="s">
        <v>235</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36020</v>
      </c>
      <c r="BH12" s="679"/>
      <c r="BI12" s="679"/>
      <c r="BJ12" s="679"/>
      <c r="BK12" s="679"/>
      <c r="BL12" s="679"/>
      <c r="BM12" s="679"/>
      <c r="BN12" s="680"/>
      <c r="BO12" s="715">
        <v>41.4</v>
      </c>
      <c r="BP12" s="715"/>
      <c r="BQ12" s="715"/>
      <c r="BR12" s="715"/>
      <c r="BS12" s="684" t="s">
        <v>129</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214365</v>
      </c>
      <c r="CS12" s="679"/>
      <c r="CT12" s="679"/>
      <c r="CU12" s="679"/>
      <c r="CV12" s="679"/>
      <c r="CW12" s="679"/>
      <c r="CX12" s="679"/>
      <c r="CY12" s="680"/>
      <c r="CZ12" s="715">
        <v>8.5</v>
      </c>
      <c r="DA12" s="715"/>
      <c r="DB12" s="715"/>
      <c r="DC12" s="715"/>
      <c r="DD12" s="684">
        <v>176746</v>
      </c>
      <c r="DE12" s="679"/>
      <c r="DF12" s="679"/>
      <c r="DG12" s="679"/>
      <c r="DH12" s="679"/>
      <c r="DI12" s="679"/>
      <c r="DJ12" s="679"/>
      <c r="DK12" s="679"/>
      <c r="DL12" s="679"/>
      <c r="DM12" s="679"/>
      <c r="DN12" s="679"/>
      <c r="DO12" s="679"/>
      <c r="DP12" s="680"/>
      <c r="DQ12" s="684">
        <v>32721</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235</v>
      </c>
      <c r="AE13" s="716"/>
      <c r="AF13" s="716"/>
      <c r="AG13" s="716"/>
      <c r="AH13" s="716"/>
      <c r="AI13" s="716"/>
      <c r="AJ13" s="716"/>
      <c r="AK13" s="716"/>
      <c r="AL13" s="681" t="s">
        <v>235</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26399</v>
      </c>
      <c r="BH13" s="679"/>
      <c r="BI13" s="679"/>
      <c r="BJ13" s="679"/>
      <c r="BK13" s="679"/>
      <c r="BL13" s="679"/>
      <c r="BM13" s="679"/>
      <c r="BN13" s="680"/>
      <c r="BO13" s="715">
        <v>30.3</v>
      </c>
      <c r="BP13" s="715"/>
      <c r="BQ13" s="715"/>
      <c r="BR13" s="715"/>
      <c r="BS13" s="684" t="s">
        <v>129</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206435</v>
      </c>
      <c r="CS13" s="679"/>
      <c r="CT13" s="679"/>
      <c r="CU13" s="679"/>
      <c r="CV13" s="679"/>
      <c r="CW13" s="679"/>
      <c r="CX13" s="679"/>
      <c r="CY13" s="680"/>
      <c r="CZ13" s="715">
        <v>8.1999999999999993</v>
      </c>
      <c r="DA13" s="715"/>
      <c r="DB13" s="715"/>
      <c r="DC13" s="715"/>
      <c r="DD13" s="684">
        <v>65833</v>
      </c>
      <c r="DE13" s="679"/>
      <c r="DF13" s="679"/>
      <c r="DG13" s="679"/>
      <c r="DH13" s="679"/>
      <c r="DI13" s="679"/>
      <c r="DJ13" s="679"/>
      <c r="DK13" s="679"/>
      <c r="DL13" s="679"/>
      <c r="DM13" s="679"/>
      <c r="DN13" s="679"/>
      <c r="DO13" s="679"/>
      <c r="DP13" s="680"/>
      <c r="DQ13" s="684">
        <v>23154</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1966</v>
      </c>
      <c r="S14" s="679"/>
      <c r="T14" s="679"/>
      <c r="U14" s="679"/>
      <c r="V14" s="679"/>
      <c r="W14" s="679"/>
      <c r="X14" s="679"/>
      <c r="Y14" s="680"/>
      <c r="Z14" s="715">
        <v>0.1</v>
      </c>
      <c r="AA14" s="715"/>
      <c r="AB14" s="715"/>
      <c r="AC14" s="715"/>
      <c r="AD14" s="716">
        <v>1966</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3174</v>
      </c>
      <c r="BH14" s="679"/>
      <c r="BI14" s="679"/>
      <c r="BJ14" s="679"/>
      <c r="BK14" s="679"/>
      <c r="BL14" s="679"/>
      <c r="BM14" s="679"/>
      <c r="BN14" s="680"/>
      <c r="BO14" s="715">
        <v>3.6</v>
      </c>
      <c r="BP14" s="715"/>
      <c r="BQ14" s="715"/>
      <c r="BR14" s="715"/>
      <c r="BS14" s="684" t="s">
        <v>129</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31183</v>
      </c>
      <c r="CS14" s="679"/>
      <c r="CT14" s="679"/>
      <c r="CU14" s="679"/>
      <c r="CV14" s="679"/>
      <c r="CW14" s="679"/>
      <c r="CX14" s="679"/>
      <c r="CY14" s="680"/>
      <c r="CZ14" s="715">
        <v>1.2</v>
      </c>
      <c r="DA14" s="715"/>
      <c r="DB14" s="715"/>
      <c r="DC14" s="715"/>
      <c r="DD14" s="684" t="s">
        <v>129</v>
      </c>
      <c r="DE14" s="679"/>
      <c r="DF14" s="679"/>
      <c r="DG14" s="679"/>
      <c r="DH14" s="679"/>
      <c r="DI14" s="679"/>
      <c r="DJ14" s="679"/>
      <c r="DK14" s="679"/>
      <c r="DL14" s="679"/>
      <c r="DM14" s="679"/>
      <c r="DN14" s="679"/>
      <c r="DO14" s="679"/>
      <c r="DP14" s="680"/>
      <c r="DQ14" s="684">
        <v>9034</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235</v>
      </c>
      <c r="S15" s="679"/>
      <c r="T15" s="679"/>
      <c r="U15" s="679"/>
      <c r="V15" s="679"/>
      <c r="W15" s="679"/>
      <c r="X15" s="679"/>
      <c r="Y15" s="680"/>
      <c r="Z15" s="715" t="s">
        <v>235</v>
      </c>
      <c r="AA15" s="715"/>
      <c r="AB15" s="715"/>
      <c r="AC15" s="715"/>
      <c r="AD15" s="716" t="s">
        <v>129</v>
      </c>
      <c r="AE15" s="716"/>
      <c r="AF15" s="716"/>
      <c r="AG15" s="716"/>
      <c r="AH15" s="716"/>
      <c r="AI15" s="716"/>
      <c r="AJ15" s="716"/>
      <c r="AK15" s="716"/>
      <c r="AL15" s="681" t="s">
        <v>129</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5688</v>
      </c>
      <c r="BH15" s="679"/>
      <c r="BI15" s="679"/>
      <c r="BJ15" s="679"/>
      <c r="BK15" s="679"/>
      <c r="BL15" s="679"/>
      <c r="BM15" s="679"/>
      <c r="BN15" s="680"/>
      <c r="BO15" s="715">
        <v>6.5</v>
      </c>
      <c r="BP15" s="715"/>
      <c r="BQ15" s="715"/>
      <c r="BR15" s="715"/>
      <c r="BS15" s="684" t="s">
        <v>235</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252945</v>
      </c>
      <c r="CS15" s="679"/>
      <c r="CT15" s="679"/>
      <c r="CU15" s="679"/>
      <c r="CV15" s="679"/>
      <c r="CW15" s="679"/>
      <c r="CX15" s="679"/>
      <c r="CY15" s="680"/>
      <c r="CZ15" s="715">
        <v>10</v>
      </c>
      <c r="DA15" s="715"/>
      <c r="DB15" s="715"/>
      <c r="DC15" s="715"/>
      <c r="DD15" s="684">
        <v>123759</v>
      </c>
      <c r="DE15" s="679"/>
      <c r="DF15" s="679"/>
      <c r="DG15" s="679"/>
      <c r="DH15" s="679"/>
      <c r="DI15" s="679"/>
      <c r="DJ15" s="679"/>
      <c r="DK15" s="679"/>
      <c r="DL15" s="679"/>
      <c r="DM15" s="679"/>
      <c r="DN15" s="679"/>
      <c r="DO15" s="679"/>
      <c r="DP15" s="680"/>
      <c r="DQ15" s="684">
        <v>135820</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383</v>
      </c>
      <c r="S16" s="679"/>
      <c r="T16" s="679"/>
      <c r="U16" s="679"/>
      <c r="V16" s="679"/>
      <c r="W16" s="679"/>
      <c r="X16" s="679"/>
      <c r="Y16" s="680"/>
      <c r="Z16" s="715">
        <v>0</v>
      </c>
      <c r="AA16" s="715"/>
      <c r="AB16" s="715"/>
      <c r="AC16" s="715"/>
      <c r="AD16" s="716">
        <v>383</v>
      </c>
      <c r="AE16" s="716"/>
      <c r="AF16" s="716"/>
      <c r="AG16" s="716"/>
      <c r="AH16" s="716"/>
      <c r="AI16" s="716"/>
      <c r="AJ16" s="716"/>
      <c r="AK16" s="716"/>
      <c r="AL16" s="681">
        <v>0</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235</v>
      </c>
      <c r="BP16" s="715"/>
      <c r="BQ16" s="715"/>
      <c r="BR16" s="715"/>
      <c r="BS16" s="684" t="s">
        <v>235</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129</v>
      </c>
      <c r="CS16" s="679"/>
      <c r="CT16" s="679"/>
      <c r="CU16" s="679"/>
      <c r="CV16" s="679"/>
      <c r="CW16" s="679"/>
      <c r="CX16" s="679"/>
      <c r="CY16" s="680"/>
      <c r="CZ16" s="715" t="s">
        <v>235</v>
      </c>
      <c r="DA16" s="715"/>
      <c r="DB16" s="715"/>
      <c r="DC16" s="715"/>
      <c r="DD16" s="684" t="s">
        <v>235</v>
      </c>
      <c r="DE16" s="679"/>
      <c r="DF16" s="679"/>
      <c r="DG16" s="679"/>
      <c r="DH16" s="679"/>
      <c r="DI16" s="679"/>
      <c r="DJ16" s="679"/>
      <c r="DK16" s="679"/>
      <c r="DL16" s="679"/>
      <c r="DM16" s="679"/>
      <c r="DN16" s="679"/>
      <c r="DO16" s="679"/>
      <c r="DP16" s="680"/>
      <c r="DQ16" s="684" t="s">
        <v>129</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902</v>
      </c>
      <c r="S17" s="679"/>
      <c r="T17" s="679"/>
      <c r="U17" s="679"/>
      <c r="V17" s="679"/>
      <c r="W17" s="679"/>
      <c r="X17" s="679"/>
      <c r="Y17" s="680"/>
      <c r="Z17" s="715">
        <v>0</v>
      </c>
      <c r="AA17" s="715"/>
      <c r="AB17" s="715"/>
      <c r="AC17" s="715"/>
      <c r="AD17" s="716">
        <v>902</v>
      </c>
      <c r="AE17" s="716"/>
      <c r="AF17" s="716"/>
      <c r="AG17" s="716"/>
      <c r="AH17" s="716"/>
      <c r="AI17" s="716"/>
      <c r="AJ17" s="716"/>
      <c r="AK17" s="716"/>
      <c r="AL17" s="681">
        <v>0.1</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235</v>
      </c>
      <c r="BP17" s="715"/>
      <c r="BQ17" s="715"/>
      <c r="BR17" s="715"/>
      <c r="BS17" s="684" t="s">
        <v>129</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281534</v>
      </c>
      <c r="CS17" s="679"/>
      <c r="CT17" s="679"/>
      <c r="CU17" s="679"/>
      <c r="CV17" s="679"/>
      <c r="CW17" s="679"/>
      <c r="CX17" s="679"/>
      <c r="CY17" s="680"/>
      <c r="CZ17" s="715">
        <v>11.2</v>
      </c>
      <c r="DA17" s="715"/>
      <c r="DB17" s="715"/>
      <c r="DC17" s="715"/>
      <c r="DD17" s="684" t="s">
        <v>129</v>
      </c>
      <c r="DE17" s="679"/>
      <c r="DF17" s="679"/>
      <c r="DG17" s="679"/>
      <c r="DH17" s="679"/>
      <c r="DI17" s="679"/>
      <c r="DJ17" s="679"/>
      <c r="DK17" s="679"/>
      <c r="DL17" s="679"/>
      <c r="DM17" s="679"/>
      <c r="DN17" s="679"/>
      <c r="DO17" s="679"/>
      <c r="DP17" s="680"/>
      <c r="DQ17" s="684">
        <v>260977</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t="s">
        <v>235</v>
      </c>
      <c r="S18" s="679"/>
      <c r="T18" s="679"/>
      <c r="U18" s="679"/>
      <c r="V18" s="679"/>
      <c r="W18" s="679"/>
      <c r="X18" s="679"/>
      <c r="Y18" s="680"/>
      <c r="Z18" s="715" t="s">
        <v>129</v>
      </c>
      <c r="AA18" s="715"/>
      <c r="AB18" s="715"/>
      <c r="AC18" s="715"/>
      <c r="AD18" s="716" t="s">
        <v>129</v>
      </c>
      <c r="AE18" s="716"/>
      <c r="AF18" s="716"/>
      <c r="AG18" s="716"/>
      <c r="AH18" s="716"/>
      <c r="AI18" s="716"/>
      <c r="AJ18" s="716"/>
      <c r="AK18" s="716"/>
      <c r="AL18" s="681" t="s">
        <v>235</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715" t="s">
        <v>129</v>
      </c>
      <c r="BP18" s="715"/>
      <c r="BQ18" s="715"/>
      <c r="BR18" s="715"/>
      <c r="BS18" s="684" t="s">
        <v>235</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235</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226</v>
      </c>
      <c r="S19" s="679"/>
      <c r="T19" s="679"/>
      <c r="U19" s="679"/>
      <c r="V19" s="679"/>
      <c r="W19" s="679"/>
      <c r="X19" s="679"/>
      <c r="Y19" s="680"/>
      <c r="Z19" s="715">
        <v>0</v>
      </c>
      <c r="AA19" s="715"/>
      <c r="AB19" s="715"/>
      <c r="AC19" s="715"/>
      <c r="AD19" s="716">
        <v>226</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t="s">
        <v>235</v>
      </c>
      <c r="BH19" s="679"/>
      <c r="BI19" s="679"/>
      <c r="BJ19" s="679"/>
      <c r="BK19" s="679"/>
      <c r="BL19" s="679"/>
      <c r="BM19" s="679"/>
      <c r="BN19" s="680"/>
      <c r="BO19" s="715" t="s">
        <v>129</v>
      </c>
      <c r="BP19" s="715"/>
      <c r="BQ19" s="715"/>
      <c r="BR19" s="715"/>
      <c r="BS19" s="684" t="s">
        <v>129</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235</v>
      </c>
      <c r="CS19" s="679"/>
      <c r="CT19" s="679"/>
      <c r="CU19" s="679"/>
      <c r="CV19" s="679"/>
      <c r="CW19" s="679"/>
      <c r="CX19" s="679"/>
      <c r="CY19" s="680"/>
      <c r="CZ19" s="715" t="s">
        <v>235</v>
      </c>
      <c r="DA19" s="715"/>
      <c r="DB19" s="715"/>
      <c r="DC19" s="715"/>
      <c r="DD19" s="684" t="s">
        <v>235</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5</v>
      </c>
      <c r="S20" s="679"/>
      <c r="T20" s="679"/>
      <c r="U20" s="679"/>
      <c r="V20" s="679"/>
      <c r="W20" s="679"/>
      <c r="X20" s="679"/>
      <c r="Y20" s="680"/>
      <c r="Z20" s="715">
        <v>0</v>
      </c>
      <c r="AA20" s="715"/>
      <c r="AB20" s="715"/>
      <c r="AC20" s="715"/>
      <c r="AD20" s="716">
        <v>5</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t="s">
        <v>235</v>
      </c>
      <c r="BH20" s="679"/>
      <c r="BI20" s="679"/>
      <c r="BJ20" s="679"/>
      <c r="BK20" s="679"/>
      <c r="BL20" s="679"/>
      <c r="BM20" s="679"/>
      <c r="BN20" s="680"/>
      <c r="BO20" s="715" t="s">
        <v>235</v>
      </c>
      <c r="BP20" s="715"/>
      <c r="BQ20" s="715"/>
      <c r="BR20" s="715"/>
      <c r="BS20" s="684" t="s">
        <v>129</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2518367</v>
      </c>
      <c r="CS20" s="679"/>
      <c r="CT20" s="679"/>
      <c r="CU20" s="679"/>
      <c r="CV20" s="679"/>
      <c r="CW20" s="679"/>
      <c r="CX20" s="679"/>
      <c r="CY20" s="680"/>
      <c r="CZ20" s="715">
        <v>100</v>
      </c>
      <c r="DA20" s="715"/>
      <c r="DB20" s="715"/>
      <c r="DC20" s="715"/>
      <c r="DD20" s="684">
        <v>1129052</v>
      </c>
      <c r="DE20" s="679"/>
      <c r="DF20" s="679"/>
      <c r="DG20" s="679"/>
      <c r="DH20" s="679"/>
      <c r="DI20" s="679"/>
      <c r="DJ20" s="679"/>
      <c r="DK20" s="679"/>
      <c r="DL20" s="679"/>
      <c r="DM20" s="679"/>
      <c r="DN20" s="679"/>
      <c r="DO20" s="679"/>
      <c r="DP20" s="680"/>
      <c r="DQ20" s="684">
        <v>1076165</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671</v>
      </c>
      <c r="S21" s="679"/>
      <c r="T21" s="679"/>
      <c r="U21" s="679"/>
      <c r="V21" s="679"/>
      <c r="W21" s="679"/>
      <c r="X21" s="679"/>
      <c r="Y21" s="680"/>
      <c r="Z21" s="715">
        <v>0</v>
      </c>
      <c r="AA21" s="715"/>
      <c r="AB21" s="715"/>
      <c r="AC21" s="715"/>
      <c r="AD21" s="716">
        <v>671</v>
      </c>
      <c r="AE21" s="716"/>
      <c r="AF21" s="716"/>
      <c r="AG21" s="716"/>
      <c r="AH21" s="716"/>
      <c r="AI21" s="716"/>
      <c r="AJ21" s="716"/>
      <c r="AK21" s="716"/>
      <c r="AL21" s="681">
        <v>0.1</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t="s">
        <v>129</v>
      </c>
      <c r="BH21" s="679"/>
      <c r="BI21" s="679"/>
      <c r="BJ21" s="679"/>
      <c r="BK21" s="679"/>
      <c r="BL21" s="679"/>
      <c r="BM21" s="679"/>
      <c r="BN21" s="680"/>
      <c r="BO21" s="715" t="s">
        <v>235</v>
      </c>
      <c r="BP21" s="715"/>
      <c r="BQ21" s="715"/>
      <c r="BR21" s="715"/>
      <c r="BS21" s="684" t="s">
        <v>235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896879</v>
      </c>
      <c r="S22" s="679"/>
      <c r="T22" s="679"/>
      <c r="U22" s="679"/>
      <c r="V22" s="679"/>
      <c r="W22" s="679"/>
      <c r="X22" s="679"/>
      <c r="Y22" s="680"/>
      <c r="Z22" s="715">
        <v>33.700000000000003</v>
      </c>
      <c r="AA22" s="715"/>
      <c r="AB22" s="715"/>
      <c r="AC22" s="715"/>
      <c r="AD22" s="716">
        <v>637071</v>
      </c>
      <c r="AE22" s="716"/>
      <c r="AF22" s="716"/>
      <c r="AG22" s="716"/>
      <c r="AH22" s="716"/>
      <c r="AI22" s="716"/>
      <c r="AJ22" s="716"/>
      <c r="AK22" s="716"/>
      <c r="AL22" s="681">
        <v>83.1</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129</v>
      </c>
      <c r="BH22" s="679"/>
      <c r="BI22" s="679"/>
      <c r="BJ22" s="679"/>
      <c r="BK22" s="679"/>
      <c r="BL22" s="679"/>
      <c r="BM22" s="679"/>
      <c r="BN22" s="680"/>
      <c r="BO22" s="715" t="s">
        <v>235</v>
      </c>
      <c r="BP22" s="715"/>
      <c r="BQ22" s="715"/>
      <c r="BR22" s="715"/>
      <c r="BS22" s="684" t="s">
        <v>129</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637071</v>
      </c>
      <c r="S23" s="679"/>
      <c r="T23" s="679"/>
      <c r="U23" s="679"/>
      <c r="V23" s="679"/>
      <c r="W23" s="679"/>
      <c r="X23" s="679"/>
      <c r="Y23" s="680"/>
      <c r="Z23" s="715">
        <v>23.9</v>
      </c>
      <c r="AA23" s="715"/>
      <c r="AB23" s="715"/>
      <c r="AC23" s="715"/>
      <c r="AD23" s="716">
        <v>637071</v>
      </c>
      <c r="AE23" s="716"/>
      <c r="AF23" s="716"/>
      <c r="AG23" s="716"/>
      <c r="AH23" s="716"/>
      <c r="AI23" s="716"/>
      <c r="AJ23" s="716"/>
      <c r="AK23" s="716"/>
      <c r="AL23" s="681">
        <v>83.1</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t="s">
        <v>129</v>
      </c>
      <c r="BH23" s="679"/>
      <c r="BI23" s="679"/>
      <c r="BJ23" s="679"/>
      <c r="BK23" s="679"/>
      <c r="BL23" s="679"/>
      <c r="BM23" s="679"/>
      <c r="BN23" s="680"/>
      <c r="BO23" s="715" t="s">
        <v>129</v>
      </c>
      <c r="BP23" s="715"/>
      <c r="BQ23" s="715"/>
      <c r="BR23" s="715"/>
      <c r="BS23" s="684" t="s">
        <v>235</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259808</v>
      </c>
      <c r="S24" s="679"/>
      <c r="T24" s="679"/>
      <c r="U24" s="679"/>
      <c r="V24" s="679"/>
      <c r="W24" s="679"/>
      <c r="X24" s="679"/>
      <c r="Y24" s="680"/>
      <c r="Z24" s="715">
        <v>9.8000000000000007</v>
      </c>
      <c r="AA24" s="715"/>
      <c r="AB24" s="715"/>
      <c r="AC24" s="715"/>
      <c r="AD24" s="716" t="s">
        <v>129</v>
      </c>
      <c r="AE24" s="716"/>
      <c r="AF24" s="716"/>
      <c r="AG24" s="716"/>
      <c r="AH24" s="716"/>
      <c r="AI24" s="716"/>
      <c r="AJ24" s="716"/>
      <c r="AK24" s="716"/>
      <c r="AL24" s="681" t="s">
        <v>235</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235</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583007</v>
      </c>
      <c r="CS24" s="734"/>
      <c r="CT24" s="734"/>
      <c r="CU24" s="734"/>
      <c r="CV24" s="734"/>
      <c r="CW24" s="734"/>
      <c r="CX24" s="734"/>
      <c r="CY24" s="777"/>
      <c r="CZ24" s="778">
        <v>23.2</v>
      </c>
      <c r="DA24" s="751"/>
      <c r="DB24" s="751"/>
      <c r="DC24" s="781"/>
      <c r="DD24" s="776">
        <v>502673</v>
      </c>
      <c r="DE24" s="734"/>
      <c r="DF24" s="734"/>
      <c r="DG24" s="734"/>
      <c r="DH24" s="734"/>
      <c r="DI24" s="734"/>
      <c r="DJ24" s="734"/>
      <c r="DK24" s="777"/>
      <c r="DL24" s="776">
        <v>499330</v>
      </c>
      <c r="DM24" s="734"/>
      <c r="DN24" s="734"/>
      <c r="DO24" s="734"/>
      <c r="DP24" s="734"/>
      <c r="DQ24" s="734"/>
      <c r="DR24" s="734"/>
      <c r="DS24" s="734"/>
      <c r="DT24" s="734"/>
      <c r="DU24" s="734"/>
      <c r="DV24" s="777"/>
      <c r="DW24" s="778">
        <v>63.4</v>
      </c>
      <c r="DX24" s="751"/>
      <c r="DY24" s="751"/>
      <c r="DZ24" s="751"/>
      <c r="EA24" s="751"/>
      <c r="EB24" s="751"/>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235</v>
      </c>
      <c r="S25" s="679"/>
      <c r="T25" s="679"/>
      <c r="U25" s="679"/>
      <c r="V25" s="679"/>
      <c r="W25" s="679"/>
      <c r="X25" s="679"/>
      <c r="Y25" s="680"/>
      <c r="Z25" s="715" t="s">
        <v>129</v>
      </c>
      <c r="AA25" s="715"/>
      <c r="AB25" s="715"/>
      <c r="AC25" s="715"/>
      <c r="AD25" s="716" t="s">
        <v>235</v>
      </c>
      <c r="AE25" s="716"/>
      <c r="AF25" s="716"/>
      <c r="AG25" s="716"/>
      <c r="AH25" s="716"/>
      <c r="AI25" s="716"/>
      <c r="AJ25" s="716"/>
      <c r="AK25" s="716"/>
      <c r="AL25" s="681" t="s">
        <v>235</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282270</v>
      </c>
      <c r="CS25" s="697"/>
      <c r="CT25" s="697"/>
      <c r="CU25" s="697"/>
      <c r="CV25" s="697"/>
      <c r="CW25" s="697"/>
      <c r="CX25" s="697"/>
      <c r="CY25" s="698"/>
      <c r="CZ25" s="681">
        <v>11.2</v>
      </c>
      <c r="DA25" s="699"/>
      <c r="DB25" s="699"/>
      <c r="DC25" s="700"/>
      <c r="DD25" s="684">
        <v>233815</v>
      </c>
      <c r="DE25" s="697"/>
      <c r="DF25" s="697"/>
      <c r="DG25" s="697"/>
      <c r="DH25" s="697"/>
      <c r="DI25" s="697"/>
      <c r="DJ25" s="697"/>
      <c r="DK25" s="698"/>
      <c r="DL25" s="684">
        <v>232572</v>
      </c>
      <c r="DM25" s="697"/>
      <c r="DN25" s="697"/>
      <c r="DO25" s="697"/>
      <c r="DP25" s="697"/>
      <c r="DQ25" s="697"/>
      <c r="DR25" s="697"/>
      <c r="DS25" s="697"/>
      <c r="DT25" s="697"/>
      <c r="DU25" s="697"/>
      <c r="DV25" s="698"/>
      <c r="DW25" s="681">
        <v>29.5</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1010770</v>
      </c>
      <c r="S26" s="679"/>
      <c r="T26" s="679"/>
      <c r="U26" s="679"/>
      <c r="V26" s="679"/>
      <c r="W26" s="679"/>
      <c r="X26" s="679"/>
      <c r="Y26" s="680"/>
      <c r="Z26" s="715">
        <v>38</v>
      </c>
      <c r="AA26" s="715"/>
      <c r="AB26" s="715"/>
      <c r="AC26" s="715"/>
      <c r="AD26" s="716">
        <v>750962</v>
      </c>
      <c r="AE26" s="716"/>
      <c r="AF26" s="716"/>
      <c r="AG26" s="716"/>
      <c r="AH26" s="716"/>
      <c r="AI26" s="716"/>
      <c r="AJ26" s="716"/>
      <c r="AK26" s="716"/>
      <c r="AL26" s="681">
        <v>97.9</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235</v>
      </c>
      <c r="BH26" s="679"/>
      <c r="BI26" s="679"/>
      <c r="BJ26" s="679"/>
      <c r="BK26" s="679"/>
      <c r="BL26" s="679"/>
      <c r="BM26" s="679"/>
      <c r="BN26" s="680"/>
      <c r="BO26" s="715" t="s">
        <v>235</v>
      </c>
      <c r="BP26" s="715"/>
      <c r="BQ26" s="715"/>
      <c r="BR26" s="715"/>
      <c r="BS26" s="684" t="s">
        <v>235</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140703</v>
      </c>
      <c r="CS26" s="679"/>
      <c r="CT26" s="679"/>
      <c r="CU26" s="679"/>
      <c r="CV26" s="679"/>
      <c r="CW26" s="679"/>
      <c r="CX26" s="679"/>
      <c r="CY26" s="680"/>
      <c r="CZ26" s="681">
        <v>5.6</v>
      </c>
      <c r="DA26" s="699"/>
      <c r="DB26" s="699"/>
      <c r="DC26" s="700"/>
      <c r="DD26" s="684">
        <v>107393</v>
      </c>
      <c r="DE26" s="679"/>
      <c r="DF26" s="679"/>
      <c r="DG26" s="679"/>
      <c r="DH26" s="679"/>
      <c r="DI26" s="679"/>
      <c r="DJ26" s="679"/>
      <c r="DK26" s="680"/>
      <c r="DL26" s="684" t="s">
        <v>235</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t="s">
        <v>235</v>
      </c>
      <c r="S27" s="679"/>
      <c r="T27" s="679"/>
      <c r="U27" s="679"/>
      <c r="V27" s="679"/>
      <c r="W27" s="679"/>
      <c r="X27" s="679"/>
      <c r="Y27" s="680"/>
      <c r="Z27" s="715" t="s">
        <v>129</v>
      </c>
      <c r="AA27" s="715"/>
      <c r="AB27" s="715"/>
      <c r="AC27" s="715"/>
      <c r="AD27" s="716" t="s">
        <v>129</v>
      </c>
      <c r="AE27" s="716"/>
      <c r="AF27" s="716"/>
      <c r="AG27" s="716"/>
      <c r="AH27" s="716"/>
      <c r="AI27" s="716"/>
      <c r="AJ27" s="716"/>
      <c r="AK27" s="716"/>
      <c r="AL27" s="681" t="s">
        <v>129</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87099</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19203</v>
      </c>
      <c r="CS27" s="697"/>
      <c r="CT27" s="697"/>
      <c r="CU27" s="697"/>
      <c r="CV27" s="697"/>
      <c r="CW27" s="697"/>
      <c r="CX27" s="697"/>
      <c r="CY27" s="698"/>
      <c r="CZ27" s="681">
        <v>0.8</v>
      </c>
      <c r="DA27" s="699"/>
      <c r="DB27" s="699"/>
      <c r="DC27" s="700"/>
      <c r="DD27" s="684">
        <v>7881</v>
      </c>
      <c r="DE27" s="697"/>
      <c r="DF27" s="697"/>
      <c r="DG27" s="697"/>
      <c r="DH27" s="697"/>
      <c r="DI27" s="697"/>
      <c r="DJ27" s="697"/>
      <c r="DK27" s="698"/>
      <c r="DL27" s="684">
        <v>5781</v>
      </c>
      <c r="DM27" s="697"/>
      <c r="DN27" s="697"/>
      <c r="DO27" s="697"/>
      <c r="DP27" s="697"/>
      <c r="DQ27" s="697"/>
      <c r="DR27" s="697"/>
      <c r="DS27" s="697"/>
      <c r="DT27" s="697"/>
      <c r="DU27" s="697"/>
      <c r="DV27" s="698"/>
      <c r="DW27" s="681">
        <v>0.7</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5527</v>
      </c>
      <c r="S28" s="679"/>
      <c r="T28" s="679"/>
      <c r="U28" s="679"/>
      <c r="V28" s="679"/>
      <c r="W28" s="679"/>
      <c r="X28" s="679"/>
      <c r="Y28" s="680"/>
      <c r="Z28" s="715">
        <v>0.2</v>
      </c>
      <c r="AA28" s="715"/>
      <c r="AB28" s="715"/>
      <c r="AC28" s="715"/>
      <c r="AD28" s="716" t="s">
        <v>235</v>
      </c>
      <c r="AE28" s="716"/>
      <c r="AF28" s="716"/>
      <c r="AG28" s="716"/>
      <c r="AH28" s="716"/>
      <c r="AI28" s="716"/>
      <c r="AJ28" s="716"/>
      <c r="AK28" s="716"/>
      <c r="AL28" s="681" t="s">
        <v>235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281534</v>
      </c>
      <c r="CS28" s="679"/>
      <c r="CT28" s="679"/>
      <c r="CU28" s="679"/>
      <c r="CV28" s="679"/>
      <c r="CW28" s="679"/>
      <c r="CX28" s="679"/>
      <c r="CY28" s="680"/>
      <c r="CZ28" s="681">
        <v>11.2</v>
      </c>
      <c r="DA28" s="699"/>
      <c r="DB28" s="699"/>
      <c r="DC28" s="700"/>
      <c r="DD28" s="684">
        <v>260977</v>
      </c>
      <c r="DE28" s="679"/>
      <c r="DF28" s="679"/>
      <c r="DG28" s="679"/>
      <c r="DH28" s="679"/>
      <c r="DI28" s="679"/>
      <c r="DJ28" s="679"/>
      <c r="DK28" s="680"/>
      <c r="DL28" s="684">
        <v>260977</v>
      </c>
      <c r="DM28" s="679"/>
      <c r="DN28" s="679"/>
      <c r="DO28" s="679"/>
      <c r="DP28" s="679"/>
      <c r="DQ28" s="679"/>
      <c r="DR28" s="679"/>
      <c r="DS28" s="679"/>
      <c r="DT28" s="679"/>
      <c r="DU28" s="679"/>
      <c r="DV28" s="680"/>
      <c r="DW28" s="681">
        <v>33.1</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112634</v>
      </c>
      <c r="S29" s="679"/>
      <c r="T29" s="679"/>
      <c r="U29" s="679"/>
      <c r="V29" s="679"/>
      <c r="W29" s="679"/>
      <c r="X29" s="679"/>
      <c r="Y29" s="680"/>
      <c r="Z29" s="715">
        <v>4.2</v>
      </c>
      <c r="AA29" s="715"/>
      <c r="AB29" s="715"/>
      <c r="AC29" s="715"/>
      <c r="AD29" s="716">
        <v>10153</v>
      </c>
      <c r="AE29" s="716"/>
      <c r="AF29" s="716"/>
      <c r="AG29" s="716"/>
      <c r="AH29" s="716"/>
      <c r="AI29" s="716"/>
      <c r="AJ29" s="716"/>
      <c r="AK29" s="716"/>
      <c r="AL29" s="681">
        <v>1.3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304</v>
      </c>
      <c r="CG29" s="712"/>
      <c r="CH29" s="712"/>
      <c r="CI29" s="712"/>
      <c r="CJ29" s="712"/>
      <c r="CK29" s="712"/>
      <c r="CL29" s="712"/>
      <c r="CM29" s="712"/>
      <c r="CN29" s="712"/>
      <c r="CO29" s="712"/>
      <c r="CP29" s="712"/>
      <c r="CQ29" s="713"/>
      <c r="CR29" s="678">
        <v>281534</v>
      </c>
      <c r="CS29" s="697"/>
      <c r="CT29" s="697"/>
      <c r="CU29" s="697"/>
      <c r="CV29" s="697"/>
      <c r="CW29" s="697"/>
      <c r="CX29" s="697"/>
      <c r="CY29" s="698"/>
      <c r="CZ29" s="681">
        <v>11.2</v>
      </c>
      <c r="DA29" s="699"/>
      <c r="DB29" s="699"/>
      <c r="DC29" s="700"/>
      <c r="DD29" s="684">
        <v>260977</v>
      </c>
      <c r="DE29" s="697"/>
      <c r="DF29" s="697"/>
      <c r="DG29" s="697"/>
      <c r="DH29" s="697"/>
      <c r="DI29" s="697"/>
      <c r="DJ29" s="697"/>
      <c r="DK29" s="698"/>
      <c r="DL29" s="684">
        <v>260977</v>
      </c>
      <c r="DM29" s="697"/>
      <c r="DN29" s="697"/>
      <c r="DO29" s="697"/>
      <c r="DP29" s="697"/>
      <c r="DQ29" s="697"/>
      <c r="DR29" s="697"/>
      <c r="DS29" s="697"/>
      <c r="DT29" s="697"/>
      <c r="DU29" s="697"/>
      <c r="DV29" s="698"/>
      <c r="DW29" s="681">
        <v>33.1</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6511</v>
      </c>
      <c r="S30" s="679"/>
      <c r="T30" s="679"/>
      <c r="U30" s="679"/>
      <c r="V30" s="679"/>
      <c r="W30" s="679"/>
      <c r="X30" s="679"/>
      <c r="Y30" s="680"/>
      <c r="Z30" s="715">
        <v>0.2</v>
      </c>
      <c r="AA30" s="715"/>
      <c r="AB30" s="715"/>
      <c r="AC30" s="715"/>
      <c r="AD30" s="716">
        <v>1637</v>
      </c>
      <c r="AE30" s="716"/>
      <c r="AF30" s="716"/>
      <c r="AG30" s="716"/>
      <c r="AH30" s="716"/>
      <c r="AI30" s="716"/>
      <c r="AJ30" s="716"/>
      <c r="AK30" s="716"/>
      <c r="AL30" s="681">
        <v>0.2</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270468</v>
      </c>
      <c r="CS30" s="679"/>
      <c r="CT30" s="679"/>
      <c r="CU30" s="679"/>
      <c r="CV30" s="679"/>
      <c r="CW30" s="679"/>
      <c r="CX30" s="679"/>
      <c r="CY30" s="680"/>
      <c r="CZ30" s="681">
        <v>10.7</v>
      </c>
      <c r="DA30" s="699"/>
      <c r="DB30" s="699"/>
      <c r="DC30" s="700"/>
      <c r="DD30" s="684">
        <v>251344</v>
      </c>
      <c r="DE30" s="679"/>
      <c r="DF30" s="679"/>
      <c r="DG30" s="679"/>
      <c r="DH30" s="679"/>
      <c r="DI30" s="679"/>
      <c r="DJ30" s="679"/>
      <c r="DK30" s="680"/>
      <c r="DL30" s="684">
        <v>251344</v>
      </c>
      <c r="DM30" s="679"/>
      <c r="DN30" s="679"/>
      <c r="DO30" s="679"/>
      <c r="DP30" s="679"/>
      <c r="DQ30" s="679"/>
      <c r="DR30" s="679"/>
      <c r="DS30" s="679"/>
      <c r="DT30" s="679"/>
      <c r="DU30" s="679"/>
      <c r="DV30" s="680"/>
      <c r="DW30" s="681">
        <v>31.9</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466330</v>
      </c>
      <c r="S31" s="679"/>
      <c r="T31" s="679"/>
      <c r="U31" s="679"/>
      <c r="V31" s="679"/>
      <c r="W31" s="679"/>
      <c r="X31" s="679"/>
      <c r="Y31" s="680"/>
      <c r="Z31" s="715">
        <v>17.5</v>
      </c>
      <c r="AA31" s="715"/>
      <c r="AB31" s="715"/>
      <c r="AC31" s="715"/>
      <c r="AD31" s="716" t="s">
        <v>235</v>
      </c>
      <c r="AE31" s="716"/>
      <c r="AF31" s="716"/>
      <c r="AG31" s="716"/>
      <c r="AH31" s="716"/>
      <c r="AI31" s="716"/>
      <c r="AJ31" s="716"/>
      <c r="AK31" s="716"/>
      <c r="AL31" s="681" t="s">
        <v>129</v>
      </c>
      <c r="AM31" s="682"/>
      <c r="AN31" s="682"/>
      <c r="AO31" s="717"/>
      <c r="AP31" s="753" t="s">
        <v>310</v>
      </c>
      <c r="AQ31" s="754"/>
      <c r="AR31" s="754"/>
      <c r="AS31" s="754"/>
      <c r="AT31" s="759" t="s">
        <v>311</v>
      </c>
      <c r="AU31" s="231"/>
      <c r="AV31" s="231"/>
      <c r="AW31" s="231"/>
      <c r="AX31" s="746" t="s">
        <v>187</v>
      </c>
      <c r="AY31" s="747"/>
      <c r="AZ31" s="747"/>
      <c r="BA31" s="747"/>
      <c r="BB31" s="747"/>
      <c r="BC31" s="747"/>
      <c r="BD31" s="747"/>
      <c r="BE31" s="747"/>
      <c r="BF31" s="748"/>
      <c r="BG31" s="749">
        <v>99.4</v>
      </c>
      <c r="BH31" s="750"/>
      <c r="BI31" s="750"/>
      <c r="BJ31" s="750"/>
      <c r="BK31" s="750"/>
      <c r="BL31" s="750"/>
      <c r="BM31" s="751">
        <v>97.9</v>
      </c>
      <c r="BN31" s="750"/>
      <c r="BO31" s="750"/>
      <c r="BP31" s="750"/>
      <c r="BQ31" s="752"/>
      <c r="BR31" s="749">
        <v>99.2</v>
      </c>
      <c r="BS31" s="750"/>
      <c r="BT31" s="750"/>
      <c r="BU31" s="750"/>
      <c r="BV31" s="750"/>
      <c r="BW31" s="750"/>
      <c r="BX31" s="751">
        <v>98</v>
      </c>
      <c r="BY31" s="750"/>
      <c r="BZ31" s="750"/>
      <c r="CA31" s="750"/>
      <c r="CB31" s="752"/>
      <c r="CD31" s="769"/>
      <c r="CE31" s="770"/>
      <c r="CF31" s="711" t="s">
        <v>312</v>
      </c>
      <c r="CG31" s="712"/>
      <c r="CH31" s="712"/>
      <c r="CI31" s="712"/>
      <c r="CJ31" s="712"/>
      <c r="CK31" s="712"/>
      <c r="CL31" s="712"/>
      <c r="CM31" s="712"/>
      <c r="CN31" s="712"/>
      <c r="CO31" s="712"/>
      <c r="CP31" s="712"/>
      <c r="CQ31" s="713"/>
      <c r="CR31" s="678">
        <v>11066</v>
      </c>
      <c r="CS31" s="697"/>
      <c r="CT31" s="697"/>
      <c r="CU31" s="697"/>
      <c r="CV31" s="697"/>
      <c r="CW31" s="697"/>
      <c r="CX31" s="697"/>
      <c r="CY31" s="698"/>
      <c r="CZ31" s="681">
        <v>0.4</v>
      </c>
      <c r="DA31" s="699"/>
      <c r="DB31" s="699"/>
      <c r="DC31" s="700"/>
      <c r="DD31" s="684">
        <v>9633</v>
      </c>
      <c r="DE31" s="697"/>
      <c r="DF31" s="697"/>
      <c r="DG31" s="697"/>
      <c r="DH31" s="697"/>
      <c r="DI31" s="697"/>
      <c r="DJ31" s="697"/>
      <c r="DK31" s="698"/>
      <c r="DL31" s="684">
        <v>9633</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42" t="s">
        <v>313</v>
      </c>
      <c r="C32" s="743"/>
      <c r="D32" s="743"/>
      <c r="E32" s="743"/>
      <c r="F32" s="743"/>
      <c r="G32" s="743"/>
      <c r="H32" s="743"/>
      <c r="I32" s="743"/>
      <c r="J32" s="743"/>
      <c r="K32" s="743"/>
      <c r="L32" s="743"/>
      <c r="M32" s="743"/>
      <c r="N32" s="743"/>
      <c r="O32" s="743"/>
      <c r="P32" s="743"/>
      <c r="Q32" s="744"/>
      <c r="R32" s="678" t="s">
        <v>129</v>
      </c>
      <c r="S32" s="679"/>
      <c r="T32" s="679"/>
      <c r="U32" s="679"/>
      <c r="V32" s="679"/>
      <c r="W32" s="679"/>
      <c r="X32" s="679"/>
      <c r="Y32" s="680"/>
      <c r="Z32" s="715" t="s">
        <v>129</v>
      </c>
      <c r="AA32" s="715"/>
      <c r="AB32" s="715"/>
      <c r="AC32" s="715"/>
      <c r="AD32" s="716" t="s">
        <v>235</v>
      </c>
      <c r="AE32" s="716"/>
      <c r="AF32" s="716"/>
      <c r="AG32" s="716"/>
      <c r="AH32" s="716"/>
      <c r="AI32" s="716"/>
      <c r="AJ32" s="716"/>
      <c r="AK32" s="716"/>
      <c r="AL32" s="681" t="s">
        <v>235</v>
      </c>
      <c r="AM32" s="682"/>
      <c r="AN32" s="682"/>
      <c r="AO32" s="717"/>
      <c r="AP32" s="755"/>
      <c r="AQ32" s="756"/>
      <c r="AR32" s="756"/>
      <c r="AS32" s="756"/>
      <c r="AT32" s="760"/>
      <c r="AU32" s="230" t="s">
        <v>314</v>
      </c>
      <c r="AV32" s="230"/>
      <c r="AW32" s="230"/>
      <c r="AX32" s="675" t="s">
        <v>315</v>
      </c>
      <c r="AY32" s="676"/>
      <c r="AZ32" s="676"/>
      <c r="BA32" s="676"/>
      <c r="BB32" s="676"/>
      <c r="BC32" s="676"/>
      <c r="BD32" s="676"/>
      <c r="BE32" s="676"/>
      <c r="BF32" s="677"/>
      <c r="BG32" s="762">
        <v>99.1</v>
      </c>
      <c r="BH32" s="697"/>
      <c r="BI32" s="697"/>
      <c r="BJ32" s="697"/>
      <c r="BK32" s="697"/>
      <c r="BL32" s="697"/>
      <c r="BM32" s="682">
        <v>96.1</v>
      </c>
      <c r="BN32" s="763"/>
      <c r="BO32" s="763"/>
      <c r="BP32" s="763"/>
      <c r="BQ32" s="721"/>
      <c r="BR32" s="762">
        <v>98.6</v>
      </c>
      <c r="BS32" s="697"/>
      <c r="BT32" s="697"/>
      <c r="BU32" s="697"/>
      <c r="BV32" s="697"/>
      <c r="BW32" s="697"/>
      <c r="BX32" s="682">
        <v>96.5</v>
      </c>
      <c r="BY32" s="763"/>
      <c r="BZ32" s="763"/>
      <c r="CA32" s="763"/>
      <c r="CB32" s="721"/>
      <c r="CD32" s="771"/>
      <c r="CE32" s="772"/>
      <c r="CF32" s="711" t="s">
        <v>316</v>
      </c>
      <c r="CG32" s="712"/>
      <c r="CH32" s="712"/>
      <c r="CI32" s="712"/>
      <c r="CJ32" s="712"/>
      <c r="CK32" s="712"/>
      <c r="CL32" s="712"/>
      <c r="CM32" s="712"/>
      <c r="CN32" s="712"/>
      <c r="CO32" s="712"/>
      <c r="CP32" s="712"/>
      <c r="CQ32" s="713"/>
      <c r="CR32" s="678" t="s">
        <v>129</v>
      </c>
      <c r="CS32" s="679"/>
      <c r="CT32" s="679"/>
      <c r="CU32" s="679"/>
      <c r="CV32" s="679"/>
      <c r="CW32" s="679"/>
      <c r="CX32" s="679"/>
      <c r="CY32" s="680"/>
      <c r="CZ32" s="681" t="s">
        <v>235</v>
      </c>
      <c r="DA32" s="699"/>
      <c r="DB32" s="699"/>
      <c r="DC32" s="700"/>
      <c r="DD32" s="684" t="s">
        <v>235</v>
      </c>
      <c r="DE32" s="679"/>
      <c r="DF32" s="679"/>
      <c r="DG32" s="679"/>
      <c r="DH32" s="679"/>
      <c r="DI32" s="679"/>
      <c r="DJ32" s="679"/>
      <c r="DK32" s="680"/>
      <c r="DL32" s="684" t="s">
        <v>129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681055</v>
      </c>
      <c r="S33" s="679"/>
      <c r="T33" s="679"/>
      <c r="U33" s="679"/>
      <c r="V33" s="679"/>
      <c r="W33" s="679"/>
      <c r="X33" s="679"/>
      <c r="Y33" s="680"/>
      <c r="Z33" s="715">
        <v>25.6</v>
      </c>
      <c r="AA33" s="715"/>
      <c r="AB33" s="715"/>
      <c r="AC33" s="715"/>
      <c r="AD33" s="716" t="s">
        <v>235</v>
      </c>
      <c r="AE33" s="716"/>
      <c r="AF33" s="716"/>
      <c r="AG33" s="716"/>
      <c r="AH33" s="716"/>
      <c r="AI33" s="716"/>
      <c r="AJ33" s="716"/>
      <c r="AK33" s="716"/>
      <c r="AL33" s="681" t="s">
        <v>129</v>
      </c>
      <c r="AM33" s="682"/>
      <c r="AN33" s="682"/>
      <c r="AO33" s="717"/>
      <c r="AP33" s="757"/>
      <c r="AQ33" s="758"/>
      <c r="AR33" s="758"/>
      <c r="AS33" s="758"/>
      <c r="AT33" s="761"/>
      <c r="AU33" s="232"/>
      <c r="AV33" s="232"/>
      <c r="AW33" s="232"/>
      <c r="AX33" s="659" t="s">
        <v>318</v>
      </c>
      <c r="AY33" s="660"/>
      <c r="AZ33" s="660"/>
      <c r="BA33" s="660"/>
      <c r="BB33" s="660"/>
      <c r="BC33" s="660"/>
      <c r="BD33" s="660"/>
      <c r="BE33" s="660"/>
      <c r="BF33" s="661"/>
      <c r="BG33" s="745">
        <v>99.6</v>
      </c>
      <c r="BH33" s="663"/>
      <c r="BI33" s="663"/>
      <c r="BJ33" s="663"/>
      <c r="BK33" s="663"/>
      <c r="BL33" s="663"/>
      <c r="BM33" s="706">
        <v>99.6</v>
      </c>
      <c r="BN33" s="663"/>
      <c r="BO33" s="663"/>
      <c r="BP33" s="663"/>
      <c r="BQ33" s="727"/>
      <c r="BR33" s="745">
        <v>100</v>
      </c>
      <c r="BS33" s="663"/>
      <c r="BT33" s="663"/>
      <c r="BU33" s="663"/>
      <c r="BV33" s="663"/>
      <c r="BW33" s="663"/>
      <c r="BX33" s="706">
        <v>100</v>
      </c>
      <c r="BY33" s="663"/>
      <c r="BZ33" s="663"/>
      <c r="CA33" s="663"/>
      <c r="CB33" s="727"/>
      <c r="CD33" s="711" t="s">
        <v>319</v>
      </c>
      <c r="CE33" s="712"/>
      <c r="CF33" s="712"/>
      <c r="CG33" s="712"/>
      <c r="CH33" s="712"/>
      <c r="CI33" s="712"/>
      <c r="CJ33" s="712"/>
      <c r="CK33" s="712"/>
      <c r="CL33" s="712"/>
      <c r="CM33" s="712"/>
      <c r="CN33" s="712"/>
      <c r="CO33" s="712"/>
      <c r="CP33" s="712"/>
      <c r="CQ33" s="713"/>
      <c r="CR33" s="678">
        <v>806308</v>
      </c>
      <c r="CS33" s="697"/>
      <c r="CT33" s="697"/>
      <c r="CU33" s="697"/>
      <c r="CV33" s="697"/>
      <c r="CW33" s="697"/>
      <c r="CX33" s="697"/>
      <c r="CY33" s="698"/>
      <c r="CZ33" s="681">
        <v>32</v>
      </c>
      <c r="DA33" s="699"/>
      <c r="DB33" s="699"/>
      <c r="DC33" s="700"/>
      <c r="DD33" s="684">
        <v>483468</v>
      </c>
      <c r="DE33" s="697"/>
      <c r="DF33" s="697"/>
      <c r="DG33" s="697"/>
      <c r="DH33" s="697"/>
      <c r="DI33" s="697"/>
      <c r="DJ33" s="697"/>
      <c r="DK33" s="698"/>
      <c r="DL33" s="684">
        <v>212199</v>
      </c>
      <c r="DM33" s="697"/>
      <c r="DN33" s="697"/>
      <c r="DO33" s="697"/>
      <c r="DP33" s="697"/>
      <c r="DQ33" s="697"/>
      <c r="DR33" s="697"/>
      <c r="DS33" s="697"/>
      <c r="DT33" s="697"/>
      <c r="DU33" s="697"/>
      <c r="DV33" s="698"/>
      <c r="DW33" s="681">
        <v>26.9</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4052</v>
      </c>
      <c r="S34" s="679"/>
      <c r="T34" s="679"/>
      <c r="U34" s="679"/>
      <c r="V34" s="679"/>
      <c r="W34" s="679"/>
      <c r="X34" s="679"/>
      <c r="Y34" s="680"/>
      <c r="Z34" s="715">
        <v>0.2</v>
      </c>
      <c r="AA34" s="715"/>
      <c r="AB34" s="715"/>
      <c r="AC34" s="715"/>
      <c r="AD34" s="716">
        <v>3705</v>
      </c>
      <c r="AE34" s="716"/>
      <c r="AF34" s="716"/>
      <c r="AG34" s="716"/>
      <c r="AH34" s="716"/>
      <c r="AI34" s="716"/>
      <c r="AJ34" s="716"/>
      <c r="AK34" s="716"/>
      <c r="AL34" s="681">
        <v>0.5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475078</v>
      </c>
      <c r="CS34" s="679"/>
      <c r="CT34" s="679"/>
      <c r="CU34" s="679"/>
      <c r="CV34" s="679"/>
      <c r="CW34" s="679"/>
      <c r="CX34" s="679"/>
      <c r="CY34" s="680"/>
      <c r="CZ34" s="681">
        <v>18.899999999999999</v>
      </c>
      <c r="DA34" s="699"/>
      <c r="DB34" s="699"/>
      <c r="DC34" s="700"/>
      <c r="DD34" s="684">
        <v>276864</v>
      </c>
      <c r="DE34" s="679"/>
      <c r="DF34" s="679"/>
      <c r="DG34" s="679"/>
      <c r="DH34" s="679"/>
      <c r="DI34" s="679"/>
      <c r="DJ34" s="679"/>
      <c r="DK34" s="680"/>
      <c r="DL34" s="684">
        <v>164945</v>
      </c>
      <c r="DM34" s="679"/>
      <c r="DN34" s="679"/>
      <c r="DO34" s="679"/>
      <c r="DP34" s="679"/>
      <c r="DQ34" s="679"/>
      <c r="DR34" s="679"/>
      <c r="DS34" s="679"/>
      <c r="DT34" s="679"/>
      <c r="DU34" s="679"/>
      <c r="DV34" s="680"/>
      <c r="DW34" s="681">
        <v>20.9</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1508</v>
      </c>
      <c r="S35" s="679"/>
      <c r="T35" s="679"/>
      <c r="U35" s="679"/>
      <c r="V35" s="679"/>
      <c r="W35" s="679"/>
      <c r="X35" s="679"/>
      <c r="Y35" s="680"/>
      <c r="Z35" s="715">
        <v>0.1</v>
      </c>
      <c r="AA35" s="715"/>
      <c r="AB35" s="715"/>
      <c r="AC35" s="715"/>
      <c r="AD35" s="716" t="s">
        <v>129</v>
      </c>
      <c r="AE35" s="716"/>
      <c r="AF35" s="716"/>
      <c r="AG35" s="716"/>
      <c r="AH35" s="716"/>
      <c r="AI35" s="716"/>
      <c r="AJ35" s="716"/>
      <c r="AK35" s="716"/>
      <c r="AL35" s="681" t="s">
        <v>235</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55485</v>
      </c>
      <c r="CS35" s="697"/>
      <c r="CT35" s="697"/>
      <c r="CU35" s="697"/>
      <c r="CV35" s="697"/>
      <c r="CW35" s="697"/>
      <c r="CX35" s="697"/>
      <c r="CY35" s="698"/>
      <c r="CZ35" s="681">
        <v>2.2000000000000002</v>
      </c>
      <c r="DA35" s="699"/>
      <c r="DB35" s="699"/>
      <c r="DC35" s="700"/>
      <c r="DD35" s="684">
        <v>26510</v>
      </c>
      <c r="DE35" s="697"/>
      <c r="DF35" s="697"/>
      <c r="DG35" s="697"/>
      <c r="DH35" s="697"/>
      <c r="DI35" s="697"/>
      <c r="DJ35" s="697"/>
      <c r="DK35" s="698"/>
      <c r="DL35" s="684">
        <v>3250</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55685</v>
      </c>
      <c r="S36" s="679"/>
      <c r="T36" s="679"/>
      <c r="U36" s="679"/>
      <c r="V36" s="679"/>
      <c r="W36" s="679"/>
      <c r="X36" s="679"/>
      <c r="Y36" s="680"/>
      <c r="Z36" s="715">
        <v>2.1</v>
      </c>
      <c r="AA36" s="715"/>
      <c r="AB36" s="715"/>
      <c r="AC36" s="715"/>
      <c r="AD36" s="716" t="s">
        <v>129</v>
      </c>
      <c r="AE36" s="716"/>
      <c r="AF36" s="716"/>
      <c r="AG36" s="716"/>
      <c r="AH36" s="716"/>
      <c r="AI36" s="716"/>
      <c r="AJ36" s="716"/>
      <c r="AK36" s="716"/>
      <c r="AL36" s="681" t="s">
        <v>129</v>
      </c>
      <c r="AM36" s="682"/>
      <c r="AN36" s="682"/>
      <c r="AO36" s="717"/>
      <c r="AP36" s="235"/>
      <c r="AQ36" s="730" t="s">
        <v>327</v>
      </c>
      <c r="AR36" s="731"/>
      <c r="AS36" s="731"/>
      <c r="AT36" s="731"/>
      <c r="AU36" s="731"/>
      <c r="AV36" s="731"/>
      <c r="AW36" s="731"/>
      <c r="AX36" s="731"/>
      <c r="AY36" s="732"/>
      <c r="AZ36" s="733">
        <v>17780</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18735</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191337</v>
      </c>
      <c r="CS36" s="679"/>
      <c r="CT36" s="679"/>
      <c r="CU36" s="679"/>
      <c r="CV36" s="679"/>
      <c r="CW36" s="679"/>
      <c r="CX36" s="679"/>
      <c r="CY36" s="680"/>
      <c r="CZ36" s="681">
        <v>7.6</v>
      </c>
      <c r="DA36" s="699"/>
      <c r="DB36" s="699"/>
      <c r="DC36" s="700"/>
      <c r="DD36" s="684">
        <v>116893</v>
      </c>
      <c r="DE36" s="679"/>
      <c r="DF36" s="679"/>
      <c r="DG36" s="679"/>
      <c r="DH36" s="679"/>
      <c r="DI36" s="679"/>
      <c r="DJ36" s="679"/>
      <c r="DK36" s="680"/>
      <c r="DL36" s="684">
        <v>28049</v>
      </c>
      <c r="DM36" s="679"/>
      <c r="DN36" s="679"/>
      <c r="DO36" s="679"/>
      <c r="DP36" s="679"/>
      <c r="DQ36" s="679"/>
      <c r="DR36" s="679"/>
      <c r="DS36" s="679"/>
      <c r="DT36" s="679"/>
      <c r="DU36" s="679"/>
      <c r="DV36" s="680"/>
      <c r="DW36" s="681">
        <v>3.6</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28719</v>
      </c>
      <c r="S37" s="679"/>
      <c r="T37" s="679"/>
      <c r="U37" s="679"/>
      <c r="V37" s="679"/>
      <c r="W37" s="679"/>
      <c r="X37" s="679"/>
      <c r="Y37" s="680"/>
      <c r="Z37" s="715">
        <v>1.1000000000000001</v>
      </c>
      <c r="AA37" s="715"/>
      <c r="AB37" s="715"/>
      <c r="AC37" s="715"/>
      <c r="AD37" s="716" t="s">
        <v>129</v>
      </c>
      <c r="AE37" s="716"/>
      <c r="AF37" s="716"/>
      <c r="AG37" s="716"/>
      <c r="AH37" s="716"/>
      <c r="AI37" s="716"/>
      <c r="AJ37" s="716"/>
      <c r="AK37" s="716"/>
      <c r="AL37" s="681" t="s">
        <v>129</v>
      </c>
      <c r="AM37" s="682"/>
      <c r="AN37" s="682"/>
      <c r="AO37" s="717"/>
      <c r="AQ37" s="718" t="s">
        <v>331</v>
      </c>
      <c r="AR37" s="719"/>
      <c r="AS37" s="719"/>
      <c r="AT37" s="719"/>
      <c r="AU37" s="719"/>
      <c r="AV37" s="719"/>
      <c r="AW37" s="719"/>
      <c r="AX37" s="719"/>
      <c r="AY37" s="720"/>
      <c r="AZ37" s="678">
        <v>7217</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18735</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6960</v>
      </c>
      <c r="CS37" s="697"/>
      <c r="CT37" s="697"/>
      <c r="CU37" s="697"/>
      <c r="CV37" s="697"/>
      <c r="CW37" s="697"/>
      <c r="CX37" s="697"/>
      <c r="CY37" s="698"/>
      <c r="CZ37" s="681">
        <v>0.3</v>
      </c>
      <c r="DA37" s="699"/>
      <c r="DB37" s="699"/>
      <c r="DC37" s="700"/>
      <c r="DD37" s="684">
        <v>6693</v>
      </c>
      <c r="DE37" s="697"/>
      <c r="DF37" s="697"/>
      <c r="DG37" s="697"/>
      <c r="DH37" s="697"/>
      <c r="DI37" s="697"/>
      <c r="DJ37" s="697"/>
      <c r="DK37" s="698"/>
      <c r="DL37" s="684">
        <v>1998</v>
      </c>
      <c r="DM37" s="697"/>
      <c r="DN37" s="697"/>
      <c r="DO37" s="697"/>
      <c r="DP37" s="697"/>
      <c r="DQ37" s="697"/>
      <c r="DR37" s="697"/>
      <c r="DS37" s="697"/>
      <c r="DT37" s="697"/>
      <c r="DU37" s="697"/>
      <c r="DV37" s="698"/>
      <c r="DW37" s="681">
        <v>0.3</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17885</v>
      </c>
      <c r="S38" s="679"/>
      <c r="T38" s="679"/>
      <c r="U38" s="679"/>
      <c r="V38" s="679"/>
      <c r="W38" s="679"/>
      <c r="X38" s="679"/>
      <c r="Y38" s="680"/>
      <c r="Z38" s="715">
        <v>0.7</v>
      </c>
      <c r="AA38" s="715"/>
      <c r="AB38" s="715"/>
      <c r="AC38" s="715"/>
      <c r="AD38" s="716">
        <v>560</v>
      </c>
      <c r="AE38" s="716"/>
      <c r="AF38" s="716"/>
      <c r="AG38" s="716"/>
      <c r="AH38" s="716"/>
      <c r="AI38" s="716"/>
      <c r="AJ38" s="716"/>
      <c r="AK38" s="716"/>
      <c r="AL38" s="681">
        <v>0.1</v>
      </c>
      <c r="AM38" s="682"/>
      <c r="AN38" s="682"/>
      <c r="AO38" s="717"/>
      <c r="AQ38" s="718" t="s">
        <v>335</v>
      </c>
      <c r="AR38" s="719"/>
      <c r="AS38" s="719"/>
      <c r="AT38" s="719"/>
      <c r="AU38" s="719"/>
      <c r="AV38" s="719"/>
      <c r="AW38" s="719"/>
      <c r="AX38" s="719"/>
      <c r="AY38" s="720"/>
      <c r="AZ38" s="678" t="s">
        <v>129</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85</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17780</v>
      </c>
      <c r="CS38" s="679"/>
      <c r="CT38" s="679"/>
      <c r="CU38" s="679"/>
      <c r="CV38" s="679"/>
      <c r="CW38" s="679"/>
      <c r="CX38" s="679"/>
      <c r="CY38" s="680"/>
      <c r="CZ38" s="681">
        <v>0.7</v>
      </c>
      <c r="DA38" s="699"/>
      <c r="DB38" s="699"/>
      <c r="DC38" s="700"/>
      <c r="DD38" s="684">
        <v>15955</v>
      </c>
      <c r="DE38" s="679"/>
      <c r="DF38" s="679"/>
      <c r="DG38" s="679"/>
      <c r="DH38" s="679"/>
      <c r="DI38" s="679"/>
      <c r="DJ38" s="679"/>
      <c r="DK38" s="680"/>
      <c r="DL38" s="684">
        <v>15955</v>
      </c>
      <c r="DM38" s="679"/>
      <c r="DN38" s="679"/>
      <c r="DO38" s="679"/>
      <c r="DP38" s="679"/>
      <c r="DQ38" s="679"/>
      <c r="DR38" s="679"/>
      <c r="DS38" s="679"/>
      <c r="DT38" s="679"/>
      <c r="DU38" s="679"/>
      <c r="DV38" s="680"/>
      <c r="DW38" s="681">
        <v>2</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271910</v>
      </c>
      <c r="S39" s="679"/>
      <c r="T39" s="679"/>
      <c r="U39" s="679"/>
      <c r="V39" s="679"/>
      <c r="W39" s="679"/>
      <c r="X39" s="679"/>
      <c r="Y39" s="680"/>
      <c r="Z39" s="715">
        <v>10.199999999999999</v>
      </c>
      <c r="AA39" s="715"/>
      <c r="AB39" s="715"/>
      <c r="AC39" s="715"/>
      <c r="AD39" s="716" t="s">
        <v>235</v>
      </c>
      <c r="AE39" s="716"/>
      <c r="AF39" s="716"/>
      <c r="AG39" s="716"/>
      <c r="AH39" s="716"/>
      <c r="AI39" s="716"/>
      <c r="AJ39" s="716"/>
      <c r="AK39" s="716"/>
      <c r="AL39" s="681" t="s">
        <v>129</v>
      </c>
      <c r="AM39" s="682"/>
      <c r="AN39" s="682"/>
      <c r="AO39" s="717"/>
      <c r="AQ39" s="718" t="s">
        <v>339</v>
      </c>
      <c r="AR39" s="719"/>
      <c r="AS39" s="719"/>
      <c r="AT39" s="719"/>
      <c r="AU39" s="719"/>
      <c r="AV39" s="719"/>
      <c r="AW39" s="719"/>
      <c r="AX39" s="719"/>
      <c r="AY39" s="720"/>
      <c r="AZ39" s="678" t="s">
        <v>129</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141</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66628</v>
      </c>
      <c r="CS39" s="697"/>
      <c r="CT39" s="697"/>
      <c r="CU39" s="697"/>
      <c r="CV39" s="697"/>
      <c r="CW39" s="697"/>
      <c r="CX39" s="697"/>
      <c r="CY39" s="698"/>
      <c r="CZ39" s="681">
        <v>2.6</v>
      </c>
      <c r="DA39" s="699"/>
      <c r="DB39" s="699"/>
      <c r="DC39" s="700"/>
      <c r="DD39" s="684">
        <v>47246</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235</v>
      </c>
      <c r="AE40" s="716"/>
      <c r="AF40" s="716"/>
      <c r="AG40" s="716"/>
      <c r="AH40" s="716"/>
      <c r="AI40" s="716"/>
      <c r="AJ40" s="716"/>
      <c r="AK40" s="716"/>
      <c r="AL40" s="681" t="s">
        <v>129</v>
      </c>
      <c r="AM40" s="682"/>
      <c r="AN40" s="682"/>
      <c r="AO40" s="717"/>
      <c r="AQ40" s="718" t="s">
        <v>343</v>
      </c>
      <c r="AR40" s="719"/>
      <c r="AS40" s="719"/>
      <c r="AT40" s="719"/>
      <c r="AU40" s="719"/>
      <c r="AV40" s="719"/>
      <c r="AW40" s="719"/>
      <c r="AX40" s="719"/>
      <c r="AY40" s="720"/>
      <c r="AZ40" s="678" t="s">
        <v>129</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93</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t="s">
        <v>235</v>
      </c>
      <c r="CS40" s="679"/>
      <c r="CT40" s="679"/>
      <c r="CU40" s="679"/>
      <c r="CV40" s="679"/>
      <c r="CW40" s="679"/>
      <c r="CX40" s="679"/>
      <c r="CY40" s="680"/>
      <c r="CZ40" s="681" t="s">
        <v>235</v>
      </c>
      <c r="DA40" s="699"/>
      <c r="DB40" s="699"/>
      <c r="DC40" s="700"/>
      <c r="DD40" s="684" t="s">
        <v>129</v>
      </c>
      <c r="DE40" s="679"/>
      <c r="DF40" s="679"/>
      <c r="DG40" s="679"/>
      <c r="DH40" s="679"/>
      <c r="DI40" s="679"/>
      <c r="DJ40" s="679"/>
      <c r="DK40" s="680"/>
      <c r="DL40" s="684" t="s">
        <v>235</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21182</v>
      </c>
      <c r="S41" s="679"/>
      <c r="T41" s="679"/>
      <c r="U41" s="679"/>
      <c r="V41" s="679"/>
      <c r="W41" s="679"/>
      <c r="X41" s="679"/>
      <c r="Y41" s="680"/>
      <c r="Z41" s="715">
        <v>0.8</v>
      </c>
      <c r="AA41" s="715"/>
      <c r="AB41" s="715"/>
      <c r="AC41" s="715"/>
      <c r="AD41" s="716" t="s">
        <v>129</v>
      </c>
      <c r="AE41" s="716"/>
      <c r="AF41" s="716"/>
      <c r="AG41" s="716"/>
      <c r="AH41" s="716"/>
      <c r="AI41" s="716"/>
      <c r="AJ41" s="716"/>
      <c r="AK41" s="716"/>
      <c r="AL41" s="681" t="s">
        <v>129</v>
      </c>
      <c r="AM41" s="682"/>
      <c r="AN41" s="682"/>
      <c r="AO41" s="717"/>
      <c r="AQ41" s="718" t="s">
        <v>348</v>
      </c>
      <c r="AR41" s="719"/>
      <c r="AS41" s="719"/>
      <c r="AT41" s="719"/>
      <c r="AU41" s="719"/>
      <c r="AV41" s="719"/>
      <c r="AW41" s="719"/>
      <c r="AX41" s="719"/>
      <c r="AY41" s="720"/>
      <c r="AZ41" s="678">
        <v>8911</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5</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235</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2662586</v>
      </c>
      <c r="S42" s="701"/>
      <c r="T42" s="701"/>
      <c r="U42" s="701"/>
      <c r="V42" s="701"/>
      <c r="W42" s="701"/>
      <c r="X42" s="701"/>
      <c r="Y42" s="703"/>
      <c r="Z42" s="704">
        <v>100</v>
      </c>
      <c r="AA42" s="704"/>
      <c r="AB42" s="704"/>
      <c r="AC42" s="704"/>
      <c r="AD42" s="705">
        <v>767017</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1652</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196</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1129052</v>
      </c>
      <c r="CS42" s="679"/>
      <c r="CT42" s="679"/>
      <c r="CU42" s="679"/>
      <c r="CV42" s="679"/>
      <c r="CW42" s="679"/>
      <c r="CX42" s="679"/>
      <c r="CY42" s="680"/>
      <c r="CZ42" s="681">
        <v>44.8</v>
      </c>
      <c r="DA42" s="682"/>
      <c r="DB42" s="682"/>
      <c r="DC42" s="683"/>
      <c r="DD42" s="684">
        <v>90024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35832</v>
      </c>
      <c r="CS43" s="697"/>
      <c r="CT43" s="697"/>
      <c r="CU43" s="697"/>
      <c r="CV43" s="697"/>
      <c r="CW43" s="697"/>
      <c r="CX43" s="697"/>
      <c r="CY43" s="698"/>
      <c r="CZ43" s="681">
        <v>1.4</v>
      </c>
      <c r="DA43" s="699"/>
      <c r="DB43" s="699"/>
      <c r="DC43" s="700"/>
      <c r="DD43" s="684">
        <v>31489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1129052</v>
      </c>
      <c r="CS44" s="679"/>
      <c r="CT44" s="679"/>
      <c r="CU44" s="679"/>
      <c r="CV44" s="679"/>
      <c r="CW44" s="679"/>
      <c r="CX44" s="679"/>
      <c r="CY44" s="680"/>
      <c r="CZ44" s="681">
        <v>44.8</v>
      </c>
      <c r="DA44" s="682"/>
      <c r="DB44" s="682"/>
      <c r="DC44" s="683"/>
      <c r="DD44" s="684">
        <v>90024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1087572</v>
      </c>
      <c r="CS45" s="697"/>
      <c r="CT45" s="697"/>
      <c r="CU45" s="697"/>
      <c r="CV45" s="697"/>
      <c r="CW45" s="697"/>
      <c r="CX45" s="697"/>
      <c r="CY45" s="698"/>
      <c r="CZ45" s="681">
        <v>43.2</v>
      </c>
      <c r="DA45" s="699"/>
      <c r="DB45" s="699"/>
      <c r="DC45" s="700"/>
      <c r="DD45" s="684">
        <v>74029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10890</v>
      </c>
      <c r="CS46" s="679"/>
      <c r="CT46" s="679"/>
      <c r="CU46" s="679"/>
      <c r="CV46" s="679"/>
      <c r="CW46" s="679"/>
      <c r="CX46" s="679"/>
      <c r="CY46" s="680"/>
      <c r="CZ46" s="681">
        <v>0.4</v>
      </c>
      <c r="DA46" s="682"/>
      <c r="DB46" s="682"/>
      <c r="DC46" s="683"/>
      <c r="DD46" s="684">
        <v>9405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129</v>
      </c>
      <c r="CS47" s="697"/>
      <c r="CT47" s="697"/>
      <c r="CU47" s="697"/>
      <c r="CV47" s="697"/>
      <c r="CW47" s="697"/>
      <c r="CX47" s="697"/>
      <c r="CY47" s="698"/>
      <c r="CZ47" s="681" t="s">
        <v>235</v>
      </c>
      <c r="DA47" s="699"/>
      <c r="DB47" s="699"/>
      <c r="DC47" s="700"/>
      <c r="DD47" s="684" t="s">
        <v>129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2518367</v>
      </c>
      <c r="CS49" s="663"/>
      <c r="CT49" s="663"/>
      <c r="CU49" s="663"/>
      <c r="CV49" s="663"/>
      <c r="CW49" s="663"/>
      <c r="CX49" s="663"/>
      <c r="CY49" s="664"/>
      <c r="CZ49" s="665">
        <v>100</v>
      </c>
      <c r="DA49" s="666"/>
      <c r="DB49" s="666"/>
      <c r="DC49" s="667"/>
      <c r="DD49" s="668">
        <v>1076165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lhw4ei2a0wYXy65la+rbWwAT6hOj5QKdj+lP1bu4yJyQ0wFEkgY63VZ/TV5Ulwi4lwqYchhJTYc1F6gV3xmxA==" saltValue="yb+1WaGaE9iySlvH6f3nQ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2558</v>
      </c>
      <c r="R7" s="1198"/>
      <c r="S7" s="1198"/>
      <c r="T7" s="1198"/>
      <c r="U7" s="1198"/>
      <c r="V7" s="1198">
        <v>2453</v>
      </c>
      <c r="W7" s="1198"/>
      <c r="X7" s="1198"/>
      <c r="Y7" s="1198"/>
      <c r="Z7" s="1198"/>
      <c r="AA7" s="1198">
        <v>104</v>
      </c>
      <c r="AB7" s="1198"/>
      <c r="AC7" s="1198"/>
      <c r="AD7" s="1198"/>
      <c r="AE7" s="1199"/>
      <c r="AF7" s="1200">
        <v>99</v>
      </c>
      <c r="AG7" s="1201"/>
      <c r="AH7" s="1201"/>
      <c r="AI7" s="1201"/>
      <c r="AJ7" s="1202"/>
      <c r="AK7" s="1184">
        <v>25</v>
      </c>
      <c r="AL7" s="1185"/>
      <c r="AM7" s="1185"/>
      <c r="AN7" s="1185"/>
      <c r="AO7" s="1185"/>
      <c r="AP7" s="1185">
        <v>2605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572</v>
      </c>
      <c r="BT7" s="1189"/>
      <c r="BU7" s="1189"/>
      <c r="BV7" s="1189"/>
      <c r="BW7" s="1189"/>
      <c r="BX7" s="1189"/>
      <c r="BY7" s="1189"/>
      <c r="BZ7" s="1189"/>
      <c r="CA7" s="1189"/>
      <c r="CB7" s="1189"/>
      <c r="CC7" s="1189"/>
      <c r="CD7" s="1189"/>
      <c r="CE7" s="1189"/>
      <c r="CF7" s="1189"/>
      <c r="CG7" s="1190"/>
      <c r="CH7" s="1181">
        <v>3</v>
      </c>
      <c r="CI7" s="1182"/>
      <c r="CJ7" s="1182"/>
      <c r="CK7" s="1182"/>
      <c r="CL7" s="1183"/>
      <c r="CM7" s="1181">
        <v>7</v>
      </c>
      <c r="CN7" s="1182"/>
      <c r="CO7" s="1182"/>
      <c r="CP7" s="1182"/>
      <c r="CQ7" s="1183"/>
      <c r="CR7" s="1181">
        <v>14</v>
      </c>
      <c r="CS7" s="1182"/>
      <c r="CT7" s="1182"/>
      <c r="CU7" s="1182"/>
      <c r="CV7" s="1183"/>
      <c r="CW7" s="1181">
        <v>7</v>
      </c>
      <c r="CX7" s="1182"/>
      <c r="CY7" s="1182"/>
      <c r="CZ7" s="1182"/>
      <c r="DA7" s="1183"/>
      <c r="DB7" s="1181" t="s">
        <v>566</v>
      </c>
      <c r="DC7" s="1182"/>
      <c r="DD7" s="1182"/>
      <c r="DE7" s="1182"/>
      <c r="DF7" s="1183"/>
      <c r="DG7" s="1181" t="s">
        <v>566</v>
      </c>
      <c r="DH7" s="1182"/>
      <c r="DI7" s="1182"/>
      <c r="DJ7" s="1182"/>
      <c r="DK7" s="1183"/>
      <c r="DL7" s="1181" t="s">
        <v>566</v>
      </c>
      <c r="DM7" s="1182"/>
      <c r="DN7" s="1182"/>
      <c r="DO7" s="1182"/>
      <c r="DP7" s="1183"/>
      <c r="DQ7" s="1181" t="s">
        <v>566</v>
      </c>
      <c r="DR7" s="1182"/>
      <c r="DS7" s="1182"/>
      <c r="DT7" s="1182"/>
      <c r="DU7" s="1183"/>
      <c r="DV7" s="1208"/>
      <c r="DW7" s="1209"/>
      <c r="DX7" s="1209"/>
      <c r="DY7" s="1209"/>
      <c r="DZ7" s="1210"/>
      <c r="EA7" s="255"/>
    </row>
    <row r="8" spans="1:131" s="256" customFormat="1" ht="26.25" customHeight="1" x14ac:dyDescent="0.15">
      <c r="A8" s="262">
        <v>2</v>
      </c>
      <c r="B8" s="1124" t="s">
        <v>388</v>
      </c>
      <c r="C8" s="1125"/>
      <c r="D8" s="1125"/>
      <c r="E8" s="1125"/>
      <c r="F8" s="1125"/>
      <c r="G8" s="1125"/>
      <c r="H8" s="1125"/>
      <c r="I8" s="1125"/>
      <c r="J8" s="1125"/>
      <c r="K8" s="1125"/>
      <c r="L8" s="1125"/>
      <c r="M8" s="1125"/>
      <c r="N8" s="1125"/>
      <c r="O8" s="1125"/>
      <c r="P8" s="1126"/>
      <c r="Q8" s="1136">
        <v>16</v>
      </c>
      <c r="R8" s="1137"/>
      <c r="S8" s="1137"/>
      <c r="T8" s="1137"/>
      <c r="U8" s="1137"/>
      <c r="V8" s="1137">
        <v>14</v>
      </c>
      <c r="W8" s="1137"/>
      <c r="X8" s="1137"/>
      <c r="Y8" s="1137"/>
      <c r="Z8" s="1137"/>
      <c r="AA8" s="1137">
        <v>2</v>
      </c>
      <c r="AB8" s="1137"/>
      <c r="AC8" s="1137"/>
      <c r="AD8" s="1137"/>
      <c r="AE8" s="1138"/>
      <c r="AF8" s="1130">
        <v>2</v>
      </c>
      <c r="AG8" s="1131"/>
      <c r="AH8" s="1131"/>
      <c r="AI8" s="1131"/>
      <c r="AJ8" s="1132"/>
      <c r="AK8" s="1179">
        <v>5</v>
      </c>
      <c r="AL8" s="1180"/>
      <c r="AM8" s="1180"/>
      <c r="AN8" s="1180"/>
      <c r="AO8" s="1180"/>
      <c r="AP8" s="1180" t="s">
        <v>566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t="s">
        <v>389</v>
      </c>
      <c r="C9" s="1125"/>
      <c r="D9" s="1125"/>
      <c r="E9" s="1125"/>
      <c r="F9" s="1125"/>
      <c r="G9" s="1125"/>
      <c r="H9" s="1125"/>
      <c r="I9" s="1125"/>
      <c r="J9" s="1125"/>
      <c r="K9" s="1125"/>
      <c r="L9" s="1125"/>
      <c r="M9" s="1125"/>
      <c r="N9" s="1125"/>
      <c r="O9" s="1125"/>
      <c r="P9" s="1126"/>
      <c r="Q9" s="1136">
        <v>89</v>
      </c>
      <c r="R9" s="1137"/>
      <c r="S9" s="1137"/>
      <c r="T9" s="1137"/>
      <c r="U9" s="1137"/>
      <c r="V9" s="1137">
        <v>53</v>
      </c>
      <c r="W9" s="1137"/>
      <c r="X9" s="1137"/>
      <c r="Y9" s="1137"/>
      <c r="Z9" s="1137"/>
      <c r="AA9" s="1137">
        <v>36</v>
      </c>
      <c r="AB9" s="1137"/>
      <c r="AC9" s="1137"/>
      <c r="AD9" s="1137"/>
      <c r="AE9" s="1138"/>
      <c r="AF9" s="1130">
        <v>36</v>
      </c>
      <c r="AG9" s="1131"/>
      <c r="AH9" s="1131"/>
      <c r="AI9" s="1131"/>
      <c r="AJ9" s="1132"/>
      <c r="AK9" s="1179">
        <v>30</v>
      </c>
      <c r="AL9" s="1180"/>
      <c r="AM9" s="1180"/>
      <c r="AN9" s="1180"/>
      <c r="AO9" s="1180"/>
      <c r="AP9" s="1180" t="s">
        <v>566</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t="s">
        <v>390</v>
      </c>
      <c r="C10" s="1125"/>
      <c r="D10" s="1125"/>
      <c r="E10" s="1125"/>
      <c r="F10" s="1125"/>
      <c r="G10" s="1125"/>
      <c r="H10" s="1125"/>
      <c r="I10" s="1125"/>
      <c r="J10" s="1125"/>
      <c r="K10" s="1125"/>
      <c r="L10" s="1125"/>
      <c r="M10" s="1125"/>
      <c r="N10" s="1125"/>
      <c r="O10" s="1125"/>
      <c r="P10" s="1126"/>
      <c r="Q10" s="1136">
        <v>18</v>
      </c>
      <c r="R10" s="1137"/>
      <c r="S10" s="1137"/>
      <c r="T10" s="1137"/>
      <c r="U10" s="1137"/>
      <c r="V10" s="1137">
        <v>16</v>
      </c>
      <c r="W10" s="1137"/>
      <c r="X10" s="1137"/>
      <c r="Y10" s="1137"/>
      <c r="Z10" s="1137"/>
      <c r="AA10" s="1137">
        <v>2</v>
      </c>
      <c r="AB10" s="1137"/>
      <c r="AC10" s="1137"/>
      <c r="AD10" s="1137"/>
      <c r="AE10" s="1138"/>
      <c r="AF10" s="1130">
        <v>2</v>
      </c>
      <c r="AG10" s="1131"/>
      <c r="AH10" s="1131"/>
      <c r="AI10" s="1131"/>
      <c r="AJ10" s="1132"/>
      <c r="AK10" s="1179">
        <v>13</v>
      </c>
      <c r="AL10" s="1180"/>
      <c r="AM10" s="1180"/>
      <c r="AN10" s="1180"/>
      <c r="AO10" s="1180"/>
      <c r="AP10" s="1180" t="s">
        <v>566</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391</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2680</v>
      </c>
      <c r="R23" s="1162"/>
      <c r="S23" s="1162"/>
      <c r="T23" s="1162"/>
      <c r="U23" s="1162"/>
      <c r="V23" s="1162">
        <v>2536</v>
      </c>
      <c r="W23" s="1162"/>
      <c r="X23" s="1162"/>
      <c r="Y23" s="1162"/>
      <c r="Z23" s="1162"/>
      <c r="AA23" s="1162">
        <v>144</v>
      </c>
      <c r="AB23" s="1162"/>
      <c r="AC23" s="1162"/>
      <c r="AD23" s="1162"/>
      <c r="AE23" s="1163"/>
      <c r="AF23" s="1164">
        <v>139</v>
      </c>
      <c r="AG23" s="1162"/>
      <c r="AH23" s="1162"/>
      <c r="AI23" s="1162"/>
      <c r="AJ23" s="1165"/>
      <c r="AK23" s="1166"/>
      <c r="AL23" s="1167"/>
      <c r="AM23" s="1167"/>
      <c r="AN23" s="1167"/>
      <c r="AO23" s="1167"/>
      <c r="AP23" s="1162">
        <v>2605</v>
      </c>
      <c r="AQ23" s="1162"/>
      <c r="AR23" s="1162"/>
      <c r="AS23" s="1162"/>
      <c r="AT23" s="1162"/>
      <c r="AU23" s="1168"/>
      <c r="AV23" s="1168"/>
      <c r="AW23" s="1168"/>
      <c r="AX23" s="1168"/>
      <c r="AY23" s="1169"/>
      <c r="AZ23" s="1158" t="s">
        <v>566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80</v>
      </c>
      <c r="R28" s="1147"/>
      <c r="S28" s="1147"/>
      <c r="T28" s="1147"/>
      <c r="U28" s="1147"/>
      <c r="V28" s="1147">
        <v>61</v>
      </c>
      <c r="W28" s="1147"/>
      <c r="X28" s="1147"/>
      <c r="Y28" s="1147"/>
      <c r="Z28" s="1147"/>
      <c r="AA28" s="1147">
        <v>19</v>
      </c>
      <c r="AB28" s="1147"/>
      <c r="AC28" s="1147"/>
      <c r="AD28" s="1147"/>
      <c r="AE28" s="1148"/>
      <c r="AF28" s="1149">
        <v>19</v>
      </c>
      <c r="AG28" s="1147"/>
      <c r="AH28" s="1147"/>
      <c r="AI28" s="1147"/>
      <c r="AJ28" s="1150"/>
      <c r="AK28" s="1151">
        <v>9</v>
      </c>
      <c r="AL28" s="1139"/>
      <c r="AM28" s="1139"/>
      <c r="AN28" s="1139"/>
      <c r="AO28" s="1139"/>
      <c r="AP28" s="1139" t="s">
        <v>566</v>
      </c>
      <c r="AQ28" s="1139"/>
      <c r="AR28" s="1139"/>
      <c r="AS28" s="1139"/>
      <c r="AT28" s="1139"/>
      <c r="AU28" s="1139" t="s">
        <v>566</v>
      </c>
      <c r="AV28" s="1139"/>
      <c r="AW28" s="1139"/>
      <c r="AX28" s="1139"/>
      <c r="AY28" s="1139"/>
      <c r="AZ28" s="1140" t="s">
        <v>578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405</v>
      </c>
      <c r="C29" s="1125"/>
      <c r="D29" s="1125"/>
      <c r="E29" s="1125"/>
      <c r="F29" s="1125"/>
      <c r="G29" s="1125"/>
      <c r="H29" s="1125"/>
      <c r="I29" s="1125"/>
      <c r="J29" s="1125"/>
      <c r="K29" s="1125"/>
      <c r="L29" s="1125"/>
      <c r="M29" s="1125"/>
      <c r="N29" s="1125"/>
      <c r="O29" s="1125"/>
      <c r="P29" s="1126"/>
      <c r="Q29" s="1136">
        <v>6</v>
      </c>
      <c r="R29" s="1137"/>
      <c r="S29" s="1137"/>
      <c r="T29" s="1137"/>
      <c r="U29" s="1137"/>
      <c r="V29" s="1137">
        <v>6</v>
      </c>
      <c r="W29" s="1137"/>
      <c r="X29" s="1137"/>
      <c r="Y29" s="1137"/>
      <c r="Z29" s="1137"/>
      <c r="AA29" s="1137">
        <v>0</v>
      </c>
      <c r="AB29" s="1137"/>
      <c r="AC29" s="1137"/>
      <c r="AD29" s="1137"/>
      <c r="AE29" s="1138"/>
      <c r="AF29" s="1130">
        <v>0</v>
      </c>
      <c r="AG29" s="1131"/>
      <c r="AH29" s="1131"/>
      <c r="AI29" s="1131"/>
      <c r="AJ29" s="1132"/>
      <c r="AK29" s="1073">
        <v>2</v>
      </c>
      <c r="AL29" s="1064"/>
      <c r="AM29" s="1064"/>
      <c r="AN29" s="1064"/>
      <c r="AO29" s="1064"/>
      <c r="AP29" s="1074" t="s">
        <v>566</v>
      </c>
      <c r="AQ29" s="1072"/>
      <c r="AR29" s="1072"/>
      <c r="AS29" s="1072"/>
      <c r="AT29" s="1073"/>
      <c r="AU29" s="1064" t="s">
        <v>566</v>
      </c>
      <c r="AV29" s="1064"/>
      <c r="AW29" s="1064"/>
      <c r="AX29" s="1064"/>
      <c r="AY29" s="1064"/>
      <c r="AZ29" s="1135" t="s">
        <v>566</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406</v>
      </c>
      <c r="C30" s="1125"/>
      <c r="D30" s="1125"/>
      <c r="E30" s="1125"/>
      <c r="F30" s="1125"/>
      <c r="G30" s="1125"/>
      <c r="H30" s="1125"/>
      <c r="I30" s="1125"/>
      <c r="J30" s="1125"/>
      <c r="K30" s="1125"/>
      <c r="L30" s="1125"/>
      <c r="M30" s="1125"/>
      <c r="N30" s="1125"/>
      <c r="O30" s="1125"/>
      <c r="P30" s="1126"/>
      <c r="Q30" s="1136">
        <v>190</v>
      </c>
      <c r="R30" s="1137"/>
      <c r="S30" s="1137"/>
      <c r="T30" s="1137"/>
      <c r="U30" s="1137"/>
      <c r="V30" s="1137">
        <v>181</v>
      </c>
      <c r="W30" s="1137"/>
      <c r="X30" s="1137"/>
      <c r="Y30" s="1137"/>
      <c r="Z30" s="1137"/>
      <c r="AA30" s="1137">
        <v>9</v>
      </c>
      <c r="AB30" s="1137"/>
      <c r="AC30" s="1137"/>
      <c r="AD30" s="1137"/>
      <c r="AE30" s="1138"/>
      <c r="AF30" s="1130">
        <v>8</v>
      </c>
      <c r="AG30" s="1131"/>
      <c r="AH30" s="1131"/>
      <c r="AI30" s="1131"/>
      <c r="AJ30" s="1132"/>
      <c r="AK30" s="1073">
        <v>7</v>
      </c>
      <c r="AL30" s="1064"/>
      <c r="AM30" s="1064"/>
      <c r="AN30" s="1064"/>
      <c r="AO30" s="1064"/>
      <c r="AP30" s="1064">
        <v>115</v>
      </c>
      <c r="AQ30" s="1064"/>
      <c r="AR30" s="1064"/>
      <c r="AS30" s="1064"/>
      <c r="AT30" s="1064"/>
      <c r="AU30" s="1064">
        <v>58</v>
      </c>
      <c r="AV30" s="1064"/>
      <c r="AW30" s="1064"/>
      <c r="AX30" s="1064"/>
      <c r="AY30" s="1064"/>
      <c r="AZ30" s="1135" t="s">
        <v>566</v>
      </c>
      <c r="BA30" s="1135"/>
      <c r="BB30" s="1135"/>
      <c r="BC30" s="1135"/>
      <c r="BD30" s="1135"/>
      <c r="BE30" s="1119" t="s">
        <v>407</v>
      </c>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c r="C31" s="1125"/>
      <c r="D31" s="1125"/>
      <c r="E31" s="1125"/>
      <c r="F31" s="1125"/>
      <c r="G31" s="1125"/>
      <c r="H31" s="1125"/>
      <c r="I31" s="1125"/>
      <c r="J31" s="1125"/>
      <c r="K31" s="1125"/>
      <c r="L31" s="1125"/>
      <c r="M31" s="1125"/>
      <c r="N31" s="1125"/>
      <c r="O31" s="1125"/>
      <c r="P31" s="1126"/>
      <c r="Q31" s="1136"/>
      <c r="R31" s="1137"/>
      <c r="S31" s="1137"/>
      <c r="T31" s="1137"/>
      <c r="U31" s="1137"/>
      <c r="V31" s="1137"/>
      <c r="W31" s="1137"/>
      <c r="X31" s="1137"/>
      <c r="Y31" s="1137"/>
      <c r="Z31" s="1137"/>
      <c r="AA31" s="1137"/>
      <c r="AB31" s="1137"/>
      <c r="AC31" s="1137"/>
      <c r="AD31" s="1137"/>
      <c r="AE31" s="1138"/>
      <c r="AF31" s="1130"/>
      <c r="AG31" s="1131"/>
      <c r="AH31" s="1131"/>
      <c r="AI31" s="1131"/>
      <c r="AJ31" s="1132"/>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c r="C32" s="1125"/>
      <c r="D32" s="1125"/>
      <c r="E32" s="1125"/>
      <c r="F32" s="1125"/>
      <c r="G32" s="1125"/>
      <c r="H32" s="1125"/>
      <c r="I32" s="1125"/>
      <c r="J32" s="1125"/>
      <c r="K32" s="1125"/>
      <c r="L32" s="1125"/>
      <c r="M32" s="1125"/>
      <c r="N32" s="1125"/>
      <c r="O32" s="1125"/>
      <c r="P32" s="1126"/>
      <c r="Q32" s="1136"/>
      <c r="R32" s="1137"/>
      <c r="S32" s="1137"/>
      <c r="T32" s="1137"/>
      <c r="U32" s="1137"/>
      <c r="V32" s="1137"/>
      <c r="W32" s="1137"/>
      <c r="X32" s="1137"/>
      <c r="Y32" s="1137"/>
      <c r="Z32" s="1137"/>
      <c r="AA32" s="1137"/>
      <c r="AB32" s="1137"/>
      <c r="AC32" s="1137"/>
      <c r="AD32" s="1137"/>
      <c r="AE32" s="1138"/>
      <c r="AF32" s="1130"/>
      <c r="AG32" s="1131"/>
      <c r="AH32" s="1131"/>
      <c r="AI32" s="1131"/>
      <c r="AJ32" s="1132"/>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19"/>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408</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27</v>
      </c>
      <c r="AG63" s="1052"/>
      <c r="AH63" s="1052"/>
      <c r="AI63" s="1052"/>
      <c r="AJ63" s="1117"/>
      <c r="AK63" s="1118"/>
      <c r="AL63" s="1056"/>
      <c r="AM63" s="1056"/>
      <c r="AN63" s="1056"/>
      <c r="AO63" s="1056"/>
      <c r="AP63" s="1052">
        <v>115</v>
      </c>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129</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397</v>
      </c>
      <c r="W66" s="1095"/>
      <c r="X66" s="1095"/>
      <c r="Y66" s="1095"/>
      <c r="Z66" s="1096"/>
      <c r="AA66" s="1094" t="s">
        <v>398</v>
      </c>
      <c r="AB66" s="1095"/>
      <c r="AC66" s="1095"/>
      <c r="AD66" s="1095"/>
      <c r="AE66" s="1096"/>
      <c r="AF66" s="1100" t="s">
        <v>399</v>
      </c>
      <c r="AG66" s="1101"/>
      <c r="AH66" s="1101"/>
      <c r="AI66" s="1101"/>
      <c r="AJ66" s="1102"/>
      <c r="AK66" s="1094" t="s">
        <v>413</v>
      </c>
      <c r="AL66" s="1089"/>
      <c r="AM66" s="1089"/>
      <c r="AN66" s="1089"/>
      <c r="AO66" s="1090"/>
      <c r="AP66" s="1094" t="s">
        <v>401</v>
      </c>
      <c r="AQ66" s="1095"/>
      <c r="AR66" s="1095"/>
      <c r="AS66" s="1095"/>
      <c r="AT66" s="1096"/>
      <c r="AU66" s="1094" t="s">
        <v>414</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570</v>
      </c>
      <c r="C68" s="1079"/>
      <c r="D68" s="1079"/>
      <c r="E68" s="1079"/>
      <c r="F68" s="1079"/>
      <c r="G68" s="1079"/>
      <c r="H68" s="1079"/>
      <c r="I68" s="1079"/>
      <c r="J68" s="1079"/>
      <c r="K68" s="1079"/>
      <c r="L68" s="1079"/>
      <c r="M68" s="1079"/>
      <c r="N68" s="1079"/>
      <c r="O68" s="1079"/>
      <c r="P68" s="1080"/>
      <c r="Q68" s="1081">
        <v>201</v>
      </c>
      <c r="R68" s="1075"/>
      <c r="S68" s="1075"/>
      <c r="T68" s="1075"/>
      <c r="U68" s="1075"/>
      <c r="V68" s="1075">
        <v>200</v>
      </c>
      <c r="W68" s="1075"/>
      <c r="X68" s="1075"/>
      <c r="Y68" s="1075"/>
      <c r="Z68" s="1075"/>
      <c r="AA68" s="1075">
        <f>Q68-V68</f>
        <v>1</v>
      </c>
      <c r="AB68" s="1075"/>
      <c r="AC68" s="1075"/>
      <c r="AD68" s="1075"/>
      <c r="AE68" s="1075"/>
      <c r="AF68" s="1075">
        <v>1</v>
      </c>
      <c r="AG68" s="1075"/>
      <c r="AH68" s="1075"/>
      <c r="AI68" s="1075"/>
      <c r="AJ68" s="1075"/>
      <c r="AK68" s="1075">
        <v>0</v>
      </c>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571</v>
      </c>
      <c r="C69" s="1068"/>
      <c r="D69" s="1068"/>
      <c r="E69" s="1068"/>
      <c r="F69" s="1068"/>
      <c r="G69" s="1068"/>
      <c r="H69" s="1068"/>
      <c r="I69" s="1068"/>
      <c r="J69" s="1068"/>
      <c r="K69" s="1068"/>
      <c r="L69" s="1068"/>
      <c r="M69" s="1068"/>
      <c r="N69" s="1068"/>
      <c r="O69" s="1068"/>
      <c r="P69" s="1069"/>
      <c r="Q69" s="1070">
        <v>9663</v>
      </c>
      <c r="R69" s="1064"/>
      <c r="S69" s="1064"/>
      <c r="T69" s="1064"/>
      <c r="U69" s="1064"/>
      <c r="V69" s="1064">
        <v>9392</v>
      </c>
      <c r="W69" s="1064"/>
      <c r="X69" s="1064"/>
      <c r="Y69" s="1064"/>
      <c r="Z69" s="1064"/>
      <c r="AA69" s="1064">
        <f>Q69-V69</f>
        <v>271</v>
      </c>
      <c r="AB69" s="1064"/>
      <c r="AC69" s="1064"/>
      <c r="AD69" s="1064"/>
      <c r="AE69" s="1064"/>
      <c r="AF69" s="1064">
        <v>271</v>
      </c>
      <c r="AG69" s="1064"/>
      <c r="AH69" s="1064"/>
      <c r="AI69" s="1064"/>
      <c r="AJ69" s="1064"/>
      <c r="AK69" s="1064">
        <v>0</v>
      </c>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569</v>
      </c>
      <c r="C70" s="1068"/>
      <c r="D70" s="1068"/>
      <c r="E70" s="1068"/>
      <c r="F70" s="1068"/>
      <c r="G70" s="1068"/>
      <c r="H70" s="1068"/>
      <c r="I70" s="1068"/>
      <c r="J70" s="1068"/>
      <c r="K70" s="1068"/>
      <c r="L70" s="1068"/>
      <c r="M70" s="1068"/>
      <c r="N70" s="1068"/>
      <c r="O70" s="1068"/>
      <c r="P70" s="1069"/>
      <c r="Q70" s="1070" t="s">
        <v>583</v>
      </c>
      <c r="R70" s="1064"/>
      <c r="S70" s="1064"/>
      <c r="T70" s="1064"/>
      <c r="U70" s="1064"/>
      <c r="V70" s="1064" t="s">
        <v>585</v>
      </c>
      <c r="W70" s="1064"/>
      <c r="X70" s="1064"/>
      <c r="Y70" s="1064"/>
      <c r="Z70" s="1064"/>
      <c r="AA70" s="1064" t="s">
        <v>584</v>
      </c>
      <c r="AB70" s="1064"/>
      <c r="AC70" s="1064"/>
      <c r="AD70" s="1064"/>
      <c r="AE70" s="1064"/>
      <c r="AF70" s="1064" t="s">
        <v>583</v>
      </c>
      <c r="AG70" s="1064"/>
      <c r="AH70" s="1064"/>
      <c r="AI70" s="1064"/>
      <c r="AJ70" s="1064"/>
      <c r="AK70" s="1064">
        <v>0</v>
      </c>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579</v>
      </c>
      <c r="C71" s="1068"/>
      <c r="D71" s="1068"/>
      <c r="E71" s="1068"/>
      <c r="F71" s="1068"/>
      <c r="G71" s="1068"/>
      <c r="H71" s="1068"/>
      <c r="I71" s="1068"/>
      <c r="J71" s="1068"/>
      <c r="K71" s="1068"/>
      <c r="L71" s="1068"/>
      <c r="M71" s="1068"/>
      <c r="N71" s="1068"/>
      <c r="O71" s="1068"/>
      <c r="P71" s="1069"/>
      <c r="Q71" s="1070">
        <v>838</v>
      </c>
      <c r="R71" s="1064"/>
      <c r="S71" s="1064"/>
      <c r="T71" s="1064"/>
      <c r="U71" s="1064"/>
      <c r="V71" s="1064">
        <v>799</v>
      </c>
      <c r="W71" s="1064"/>
      <c r="X71" s="1064"/>
      <c r="Y71" s="1064"/>
      <c r="Z71" s="1064"/>
      <c r="AA71" s="1064">
        <f t="shared" ref="AA71:AA76" si="0">Q71-V71</f>
        <v>39</v>
      </c>
      <c r="AB71" s="1064"/>
      <c r="AC71" s="1064"/>
      <c r="AD71" s="1064"/>
      <c r="AE71" s="1064"/>
      <c r="AF71" s="1064">
        <v>39</v>
      </c>
      <c r="AG71" s="1064"/>
      <c r="AH71" s="1064"/>
      <c r="AI71" s="1064"/>
      <c r="AJ71" s="1064"/>
      <c r="AK71" s="1064">
        <v>9</v>
      </c>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580</v>
      </c>
      <c r="C72" s="1068"/>
      <c r="D72" s="1068"/>
      <c r="E72" s="1068"/>
      <c r="F72" s="1068"/>
      <c r="G72" s="1068"/>
      <c r="H72" s="1068"/>
      <c r="I72" s="1068"/>
      <c r="J72" s="1068"/>
      <c r="K72" s="1068"/>
      <c r="L72" s="1068"/>
      <c r="M72" s="1068"/>
      <c r="N72" s="1068"/>
      <c r="O72" s="1068"/>
      <c r="P72" s="1069"/>
      <c r="Q72" s="1070">
        <v>35224</v>
      </c>
      <c r="R72" s="1064"/>
      <c r="S72" s="1064"/>
      <c r="T72" s="1064"/>
      <c r="U72" s="1064"/>
      <c r="V72" s="1064">
        <v>34576</v>
      </c>
      <c r="W72" s="1064"/>
      <c r="X72" s="1064"/>
      <c r="Y72" s="1064"/>
      <c r="Z72" s="1064"/>
      <c r="AA72" s="1064">
        <f t="shared" si="0"/>
        <v>648</v>
      </c>
      <c r="AB72" s="1064"/>
      <c r="AC72" s="1064"/>
      <c r="AD72" s="1064"/>
      <c r="AE72" s="1064"/>
      <c r="AF72" s="1064">
        <v>648</v>
      </c>
      <c r="AG72" s="1064"/>
      <c r="AH72" s="1064"/>
      <c r="AI72" s="1064"/>
      <c r="AJ72" s="1064"/>
      <c r="AK72" s="1064">
        <v>5102</v>
      </c>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581</v>
      </c>
      <c r="C73" s="1068"/>
      <c r="D73" s="1068"/>
      <c r="E73" s="1068"/>
      <c r="F73" s="1068"/>
      <c r="G73" s="1068"/>
      <c r="H73" s="1068"/>
      <c r="I73" s="1068"/>
      <c r="J73" s="1068"/>
      <c r="K73" s="1068"/>
      <c r="L73" s="1068"/>
      <c r="M73" s="1068"/>
      <c r="N73" s="1068"/>
      <c r="O73" s="1068"/>
      <c r="P73" s="1069"/>
      <c r="Q73" s="1070">
        <v>156</v>
      </c>
      <c r="R73" s="1064"/>
      <c r="S73" s="1064"/>
      <c r="T73" s="1064"/>
      <c r="U73" s="1064"/>
      <c r="V73" s="1064">
        <v>120</v>
      </c>
      <c r="W73" s="1064"/>
      <c r="X73" s="1064"/>
      <c r="Y73" s="1064"/>
      <c r="Z73" s="1064"/>
      <c r="AA73" s="1064">
        <f t="shared" si="0"/>
        <v>36</v>
      </c>
      <c r="AB73" s="1064"/>
      <c r="AC73" s="1064"/>
      <c r="AD73" s="1064"/>
      <c r="AE73" s="1064"/>
      <c r="AF73" s="1064">
        <v>36</v>
      </c>
      <c r="AG73" s="1064"/>
      <c r="AH73" s="1064"/>
      <c r="AI73" s="1064"/>
      <c r="AJ73" s="1064"/>
      <c r="AK73" s="1064">
        <v>0</v>
      </c>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582</v>
      </c>
      <c r="C74" s="1068"/>
      <c r="D74" s="1068"/>
      <c r="E74" s="1068"/>
      <c r="F74" s="1068"/>
      <c r="G74" s="1068"/>
      <c r="H74" s="1068"/>
      <c r="I74" s="1068"/>
      <c r="J74" s="1068"/>
      <c r="K74" s="1068"/>
      <c r="L74" s="1068"/>
      <c r="M74" s="1068"/>
      <c r="N74" s="1068"/>
      <c r="O74" s="1068"/>
      <c r="P74" s="1069"/>
      <c r="Q74" s="1070">
        <v>150875</v>
      </c>
      <c r="R74" s="1064"/>
      <c r="S74" s="1064"/>
      <c r="T74" s="1064"/>
      <c r="U74" s="1064"/>
      <c r="V74" s="1064">
        <v>146866</v>
      </c>
      <c r="W74" s="1064"/>
      <c r="X74" s="1064"/>
      <c r="Y74" s="1064"/>
      <c r="Z74" s="1064"/>
      <c r="AA74" s="1064">
        <f t="shared" si="0"/>
        <v>4009</v>
      </c>
      <c r="AB74" s="1064"/>
      <c r="AC74" s="1064"/>
      <c r="AD74" s="1064"/>
      <c r="AE74" s="1064"/>
      <c r="AF74" s="1064">
        <v>4009</v>
      </c>
      <c r="AG74" s="1064"/>
      <c r="AH74" s="1064"/>
      <c r="AI74" s="1064"/>
      <c r="AJ74" s="1064"/>
      <c r="AK74" s="1064">
        <v>2051</v>
      </c>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567</v>
      </c>
      <c r="C75" s="1068"/>
      <c r="D75" s="1068"/>
      <c r="E75" s="1068"/>
      <c r="F75" s="1068"/>
      <c r="G75" s="1068"/>
      <c r="H75" s="1068"/>
      <c r="I75" s="1068"/>
      <c r="J75" s="1068"/>
      <c r="K75" s="1068"/>
      <c r="L75" s="1068"/>
      <c r="M75" s="1068"/>
      <c r="N75" s="1068"/>
      <c r="O75" s="1068"/>
      <c r="P75" s="1069"/>
      <c r="Q75" s="1071">
        <v>3766</v>
      </c>
      <c r="R75" s="1072"/>
      <c r="S75" s="1072"/>
      <c r="T75" s="1072"/>
      <c r="U75" s="1073"/>
      <c r="V75" s="1074">
        <v>3625</v>
      </c>
      <c r="W75" s="1072"/>
      <c r="X75" s="1072"/>
      <c r="Y75" s="1072"/>
      <c r="Z75" s="1073"/>
      <c r="AA75" s="1074">
        <f t="shared" si="0"/>
        <v>141</v>
      </c>
      <c r="AB75" s="1072"/>
      <c r="AC75" s="1072"/>
      <c r="AD75" s="1072"/>
      <c r="AE75" s="1073"/>
      <c r="AF75" s="1074">
        <v>141</v>
      </c>
      <c r="AG75" s="1072"/>
      <c r="AH75" s="1072"/>
      <c r="AI75" s="1072"/>
      <c r="AJ75" s="1073"/>
      <c r="AK75" s="1074">
        <v>149</v>
      </c>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568</v>
      </c>
      <c r="C76" s="1068"/>
      <c r="D76" s="1068"/>
      <c r="E76" s="1068"/>
      <c r="F76" s="1068"/>
      <c r="G76" s="1068"/>
      <c r="H76" s="1068"/>
      <c r="I76" s="1068"/>
      <c r="J76" s="1068"/>
      <c r="K76" s="1068"/>
      <c r="L76" s="1068"/>
      <c r="M76" s="1068"/>
      <c r="N76" s="1068"/>
      <c r="O76" s="1068"/>
      <c r="P76" s="1069"/>
      <c r="Q76" s="1071">
        <v>513</v>
      </c>
      <c r="R76" s="1072"/>
      <c r="S76" s="1072"/>
      <c r="T76" s="1072"/>
      <c r="U76" s="1073"/>
      <c r="V76" s="1074">
        <v>471</v>
      </c>
      <c r="W76" s="1072"/>
      <c r="X76" s="1072"/>
      <c r="Y76" s="1072"/>
      <c r="Z76" s="1073"/>
      <c r="AA76" s="1074">
        <f t="shared" si="0"/>
        <v>42</v>
      </c>
      <c r="AB76" s="1072"/>
      <c r="AC76" s="1072"/>
      <c r="AD76" s="1072"/>
      <c r="AE76" s="1073"/>
      <c r="AF76" s="1074">
        <v>42</v>
      </c>
      <c r="AG76" s="1072"/>
      <c r="AH76" s="1072"/>
      <c r="AI76" s="1072"/>
      <c r="AJ76" s="1073"/>
      <c r="AK76" s="1074">
        <v>6</v>
      </c>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14</v>
      </c>
      <c r="CS102" s="1044"/>
      <c r="CT102" s="1044"/>
      <c r="CU102" s="1044"/>
      <c r="CV102" s="1045"/>
      <c r="CW102" s="1043">
        <v>7</v>
      </c>
      <c r="CX102" s="1044"/>
      <c r="CY102" s="1044"/>
      <c r="CZ102" s="1044"/>
      <c r="DA102" s="1045"/>
      <c r="DB102" s="1043" t="s">
        <v>501</v>
      </c>
      <c r="DC102" s="1044"/>
      <c r="DD102" s="1044"/>
      <c r="DE102" s="1044"/>
      <c r="DF102" s="1045"/>
      <c r="DG102" s="1043" t="s">
        <v>501</v>
      </c>
      <c r="DH102" s="1044"/>
      <c r="DI102" s="1044"/>
      <c r="DJ102" s="1044"/>
      <c r="DK102" s="1045"/>
      <c r="DL102" s="1043" t="s">
        <v>501</v>
      </c>
      <c r="DM102" s="1044"/>
      <c r="DN102" s="1044"/>
      <c r="DO102" s="1044"/>
      <c r="DP102" s="1045"/>
      <c r="DQ102" s="1043" t="s">
        <v>501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307</v>
      </c>
      <c r="AG109" s="987"/>
      <c r="AH109" s="987"/>
      <c r="AI109" s="987"/>
      <c r="AJ109" s="988"/>
      <c r="AK109" s="989" t="s">
        <v>306</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307</v>
      </c>
      <c r="BW109" s="987"/>
      <c r="BX109" s="987"/>
      <c r="BY109" s="987"/>
      <c r="BZ109" s="988"/>
      <c r="CA109" s="989" t="s">
        <v>306</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307</v>
      </c>
      <c r="DM109" s="987"/>
      <c r="DN109" s="987"/>
      <c r="DO109" s="987"/>
      <c r="DP109" s="988"/>
      <c r="DQ109" s="989" t="s">
        <v>306</v>
      </c>
      <c r="DR109" s="987"/>
      <c r="DS109" s="987"/>
      <c r="DT109" s="987"/>
      <c r="DU109" s="988"/>
      <c r="DV109" s="989" t="s">
        <v>425</v>
      </c>
      <c r="DW109" s="987"/>
      <c r="DX109" s="987"/>
      <c r="DY109" s="987"/>
      <c r="DZ109" s="1018"/>
    </row>
    <row r="110" spans="1:131" s="247" customFormat="1" ht="26.25" customHeight="1" x14ac:dyDescent="0.15">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251527</v>
      </c>
      <c r="AB110" s="980"/>
      <c r="AC110" s="980"/>
      <c r="AD110" s="980"/>
      <c r="AE110" s="981"/>
      <c r="AF110" s="982">
        <v>254049</v>
      </c>
      <c r="AG110" s="980"/>
      <c r="AH110" s="980"/>
      <c r="AI110" s="980"/>
      <c r="AJ110" s="981"/>
      <c r="AK110" s="982">
        <v>281534</v>
      </c>
      <c r="AL110" s="980"/>
      <c r="AM110" s="980"/>
      <c r="AN110" s="980"/>
      <c r="AO110" s="981"/>
      <c r="AP110" s="983">
        <v>50.4</v>
      </c>
      <c r="AQ110" s="984"/>
      <c r="AR110" s="984"/>
      <c r="AS110" s="984"/>
      <c r="AT110" s="985"/>
      <c r="AU110" s="1019" t="s">
        <v>73</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2627707</v>
      </c>
      <c r="BR110" s="927"/>
      <c r="BS110" s="927"/>
      <c r="BT110" s="927"/>
      <c r="BU110" s="927"/>
      <c r="BV110" s="927">
        <v>2672212</v>
      </c>
      <c r="BW110" s="927"/>
      <c r="BX110" s="927"/>
      <c r="BY110" s="927"/>
      <c r="BZ110" s="927"/>
      <c r="CA110" s="927">
        <v>2605382</v>
      </c>
      <c r="CB110" s="927"/>
      <c r="CC110" s="927"/>
      <c r="CD110" s="927"/>
      <c r="CE110" s="927"/>
      <c r="CF110" s="951">
        <v>466.6</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129</v>
      </c>
      <c r="DM110" s="927"/>
      <c r="DN110" s="927"/>
      <c r="DO110" s="927"/>
      <c r="DP110" s="927"/>
      <c r="DQ110" s="927" t="s">
        <v>129</v>
      </c>
      <c r="DR110" s="927"/>
      <c r="DS110" s="927"/>
      <c r="DT110" s="927"/>
      <c r="DU110" s="927"/>
      <c r="DV110" s="928" t="s">
        <v>129</v>
      </c>
      <c r="DW110" s="928"/>
      <c r="DX110" s="928"/>
      <c r="DY110" s="928"/>
      <c r="DZ110" s="929"/>
    </row>
    <row r="111" spans="1:131" s="247" customFormat="1" ht="26.25" customHeight="1" x14ac:dyDescent="0.15">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129</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432</v>
      </c>
      <c r="BA111" s="832"/>
      <c r="BB111" s="832"/>
      <c r="BC111" s="832"/>
      <c r="BD111" s="832"/>
      <c r="BE111" s="832"/>
      <c r="BF111" s="832"/>
      <c r="BG111" s="832"/>
      <c r="BH111" s="832"/>
      <c r="BI111" s="832"/>
      <c r="BJ111" s="832"/>
      <c r="BK111" s="832"/>
      <c r="BL111" s="832"/>
      <c r="BM111" s="832"/>
      <c r="BN111" s="832"/>
      <c r="BO111" s="832"/>
      <c r="BP111" s="833"/>
      <c r="BQ111" s="898" t="s">
        <v>129</v>
      </c>
      <c r="BR111" s="899"/>
      <c r="BS111" s="899"/>
      <c r="BT111" s="899"/>
      <c r="BU111" s="899"/>
      <c r="BV111" s="899" t="s">
        <v>129</v>
      </c>
      <c r="BW111" s="899"/>
      <c r="BX111" s="899"/>
      <c r="BY111" s="899"/>
      <c r="BZ111" s="899"/>
      <c r="CA111" s="899" t="s">
        <v>129</v>
      </c>
      <c r="CB111" s="899"/>
      <c r="CC111" s="899"/>
      <c r="CD111" s="899"/>
      <c r="CE111" s="899"/>
      <c r="CF111" s="960" t="s">
        <v>129</v>
      </c>
      <c r="CG111" s="961"/>
      <c r="CH111" s="961"/>
      <c r="CI111" s="961"/>
      <c r="CJ111" s="961"/>
      <c r="CK111" s="1016"/>
      <c r="CL111" s="903"/>
      <c r="CM111" s="906" t="s">
        <v>433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129</v>
      </c>
      <c r="DM111" s="899"/>
      <c r="DN111" s="899"/>
      <c r="DO111" s="899"/>
      <c r="DP111" s="899"/>
      <c r="DQ111" s="899" t="s">
        <v>129</v>
      </c>
      <c r="DR111" s="899"/>
      <c r="DS111" s="899"/>
      <c r="DT111" s="899"/>
      <c r="DU111" s="899"/>
      <c r="DV111" s="876" t="s">
        <v>129</v>
      </c>
      <c r="DW111" s="876"/>
      <c r="DX111" s="876"/>
      <c r="DY111" s="876"/>
      <c r="DZ111" s="877"/>
    </row>
    <row r="112" spans="1:131" s="247" customFormat="1" ht="26.25" customHeight="1" x14ac:dyDescent="0.15">
      <c r="A112" s="1001" t="s">
        <v>434</v>
      </c>
      <c r="B112" s="1002"/>
      <c r="C112" s="832" t="s">
        <v>435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129</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436</v>
      </c>
      <c r="BA112" s="832"/>
      <c r="BB112" s="832"/>
      <c r="BC112" s="832"/>
      <c r="BD112" s="832"/>
      <c r="BE112" s="832"/>
      <c r="BF112" s="832"/>
      <c r="BG112" s="832"/>
      <c r="BH112" s="832"/>
      <c r="BI112" s="832"/>
      <c r="BJ112" s="832"/>
      <c r="BK112" s="832"/>
      <c r="BL112" s="832"/>
      <c r="BM112" s="832"/>
      <c r="BN112" s="832"/>
      <c r="BO112" s="832"/>
      <c r="BP112" s="833"/>
      <c r="BQ112" s="898">
        <v>33529</v>
      </c>
      <c r="BR112" s="899"/>
      <c r="BS112" s="899"/>
      <c r="BT112" s="899"/>
      <c r="BU112" s="899"/>
      <c r="BV112" s="899">
        <v>25945</v>
      </c>
      <c r="BW112" s="899"/>
      <c r="BX112" s="899"/>
      <c r="BY112" s="899"/>
      <c r="BZ112" s="899"/>
      <c r="CA112" s="899">
        <v>35092</v>
      </c>
      <c r="CB112" s="899"/>
      <c r="CC112" s="899"/>
      <c r="CD112" s="899"/>
      <c r="CE112" s="899"/>
      <c r="CF112" s="960">
        <v>6.3</v>
      </c>
      <c r="CG112" s="961"/>
      <c r="CH112" s="961"/>
      <c r="CI112" s="961"/>
      <c r="CJ112" s="961"/>
      <c r="CK112" s="1016"/>
      <c r="CL112" s="903"/>
      <c r="CM112" s="906" t="s">
        <v>437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129</v>
      </c>
      <c r="DR112" s="899"/>
      <c r="DS112" s="899"/>
      <c r="DT112" s="899"/>
      <c r="DU112" s="899"/>
      <c r="DV112" s="876" t="s">
        <v>129</v>
      </c>
      <c r="DW112" s="876"/>
      <c r="DX112" s="876"/>
      <c r="DY112" s="876"/>
      <c r="DZ112" s="877"/>
    </row>
    <row r="113" spans="1:130" s="247" customFormat="1" ht="26.25" customHeight="1" x14ac:dyDescent="0.15">
      <c r="A113" s="1003"/>
      <c r="B113" s="1004"/>
      <c r="C113" s="832" t="s">
        <v>438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5015</v>
      </c>
      <c r="AB113" s="1008"/>
      <c r="AC113" s="1008"/>
      <c r="AD113" s="1008"/>
      <c r="AE113" s="1009"/>
      <c r="AF113" s="1010">
        <v>3793</v>
      </c>
      <c r="AG113" s="1008"/>
      <c r="AH113" s="1008"/>
      <c r="AI113" s="1008"/>
      <c r="AJ113" s="1009"/>
      <c r="AK113" s="1010">
        <v>3940</v>
      </c>
      <c r="AL113" s="1008"/>
      <c r="AM113" s="1008"/>
      <c r="AN113" s="1008"/>
      <c r="AO113" s="1009"/>
      <c r="AP113" s="1011">
        <v>0.7</v>
      </c>
      <c r="AQ113" s="1012"/>
      <c r="AR113" s="1012"/>
      <c r="AS113" s="1012"/>
      <c r="AT113" s="1013"/>
      <c r="AU113" s="1021"/>
      <c r="AV113" s="1022"/>
      <c r="AW113" s="1022"/>
      <c r="AX113" s="1022"/>
      <c r="AY113" s="1022"/>
      <c r="AZ113" s="897" t="s">
        <v>439</v>
      </c>
      <c r="BA113" s="832"/>
      <c r="BB113" s="832"/>
      <c r="BC113" s="832"/>
      <c r="BD113" s="832"/>
      <c r="BE113" s="832"/>
      <c r="BF113" s="832"/>
      <c r="BG113" s="832"/>
      <c r="BH113" s="832"/>
      <c r="BI113" s="832"/>
      <c r="BJ113" s="832"/>
      <c r="BK113" s="832"/>
      <c r="BL113" s="832"/>
      <c r="BM113" s="832"/>
      <c r="BN113" s="832"/>
      <c r="BO113" s="832"/>
      <c r="BP113" s="833"/>
      <c r="BQ113" s="898" t="s">
        <v>129</v>
      </c>
      <c r="BR113" s="899"/>
      <c r="BS113" s="899"/>
      <c r="BT113" s="899"/>
      <c r="BU113" s="899"/>
      <c r="BV113" s="899" t="s">
        <v>129</v>
      </c>
      <c r="BW113" s="899"/>
      <c r="BX113" s="899"/>
      <c r="BY113" s="899"/>
      <c r="BZ113" s="899"/>
      <c r="CA113" s="899" t="s">
        <v>129</v>
      </c>
      <c r="CB113" s="899"/>
      <c r="CC113" s="899"/>
      <c r="CD113" s="899"/>
      <c r="CE113" s="899"/>
      <c r="CF113" s="960" t="s">
        <v>129</v>
      </c>
      <c r="CG113" s="961"/>
      <c r="CH113" s="961"/>
      <c r="CI113" s="961"/>
      <c r="CJ113" s="961"/>
      <c r="CK113" s="1016"/>
      <c r="CL113" s="903"/>
      <c r="CM113" s="906" t="s">
        <v>440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129</v>
      </c>
      <c r="DM113" s="862"/>
      <c r="DN113" s="862"/>
      <c r="DO113" s="862"/>
      <c r="DP113" s="863"/>
      <c r="DQ113" s="864" t="s">
        <v>129</v>
      </c>
      <c r="DR113" s="862"/>
      <c r="DS113" s="862"/>
      <c r="DT113" s="862"/>
      <c r="DU113" s="863"/>
      <c r="DV113" s="909" t="s">
        <v>129</v>
      </c>
      <c r="DW113" s="910"/>
      <c r="DX113" s="910"/>
      <c r="DY113" s="910"/>
      <c r="DZ113" s="911"/>
    </row>
    <row r="114" spans="1:130" s="247" customFormat="1" ht="26.25" customHeight="1" x14ac:dyDescent="0.15">
      <c r="A114" s="1003"/>
      <c r="B114" s="1004"/>
      <c r="C114" s="832" t="s">
        <v>441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248</v>
      </c>
      <c r="AB114" s="862"/>
      <c r="AC114" s="862"/>
      <c r="AD114" s="862"/>
      <c r="AE114" s="863"/>
      <c r="AF114" s="864">
        <v>384</v>
      </c>
      <c r="AG114" s="862"/>
      <c r="AH114" s="862"/>
      <c r="AI114" s="862"/>
      <c r="AJ114" s="863"/>
      <c r="AK114" s="864">
        <v>407</v>
      </c>
      <c r="AL114" s="862"/>
      <c r="AM114" s="862"/>
      <c r="AN114" s="862"/>
      <c r="AO114" s="863"/>
      <c r="AP114" s="909">
        <v>0.1</v>
      </c>
      <c r="AQ114" s="910"/>
      <c r="AR114" s="910"/>
      <c r="AS114" s="910"/>
      <c r="AT114" s="911"/>
      <c r="AU114" s="1021"/>
      <c r="AV114" s="1022"/>
      <c r="AW114" s="1022"/>
      <c r="AX114" s="1022"/>
      <c r="AY114" s="1022"/>
      <c r="AZ114" s="897" t="s">
        <v>442</v>
      </c>
      <c r="BA114" s="832"/>
      <c r="BB114" s="832"/>
      <c r="BC114" s="832"/>
      <c r="BD114" s="832"/>
      <c r="BE114" s="832"/>
      <c r="BF114" s="832"/>
      <c r="BG114" s="832"/>
      <c r="BH114" s="832"/>
      <c r="BI114" s="832"/>
      <c r="BJ114" s="832"/>
      <c r="BK114" s="832"/>
      <c r="BL114" s="832"/>
      <c r="BM114" s="832"/>
      <c r="BN114" s="832"/>
      <c r="BO114" s="832"/>
      <c r="BP114" s="833"/>
      <c r="BQ114" s="898">
        <v>149819</v>
      </c>
      <c r="BR114" s="899"/>
      <c r="BS114" s="899"/>
      <c r="BT114" s="899"/>
      <c r="BU114" s="899"/>
      <c r="BV114" s="899">
        <v>153674</v>
      </c>
      <c r="BW114" s="899"/>
      <c r="BX114" s="899"/>
      <c r="BY114" s="899"/>
      <c r="BZ114" s="899"/>
      <c r="CA114" s="899">
        <v>140294</v>
      </c>
      <c r="CB114" s="899"/>
      <c r="CC114" s="899"/>
      <c r="CD114" s="899"/>
      <c r="CE114" s="899"/>
      <c r="CF114" s="960">
        <v>25.1</v>
      </c>
      <c r="CG114" s="961"/>
      <c r="CH114" s="961"/>
      <c r="CI114" s="961"/>
      <c r="CJ114" s="961"/>
      <c r="CK114" s="1016"/>
      <c r="CL114" s="903"/>
      <c r="CM114" s="906" t="s">
        <v>443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129</v>
      </c>
      <c r="DM114" s="862"/>
      <c r="DN114" s="862"/>
      <c r="DO114" s="862"/>
      <c r="DP114" s="863"/>
      <c r="DQ114" s="864" t="s">
        <v>129</v>
      </c>
      <c r="DR114" s="862"/>
      <c r="DS114" s="862"/>
      <c r="DT114" s="862"/>
      <c r="DU114" s="863"/>
      <c r="DV114" s="909" t="s">
        <v>129</v>
      </c>
      <c r="DW114" s="910"/>
      <c r="DX114" s="910"/>
      <c r="DY114" s="910"/>
      <c r="DZ114" s="911"/>
    </row>
    <row r="115" spans="1:130" s="247" customFormat="1" ht="26.25" customHeight="1" x14ac:dyDescent="0.15">
      <c r="A115" s="1003"/>
      <c r="B115" s="1004"/>
      <c r="C115" s="832" t="s">
        <v>444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129</v>
      </c>
      <c r="AB115" s="1008"/>
      <c r="AC115" s="1008"/>
      <c r="AD115" s="1008"/>
      <c r="AE115" s="1009"/>
      <c r="AF115" s="1010" t="s">
        <v>129</v>
      </c>
      <c r="AG115" s="1008"/>
      <c r="AH115" s="1008"/>
      <c r="AI115" s="1008"/>
      <c r="AJ115" s="1009"/>
      <c r="AK115" s="1010" t="s">
        <v>129</v>
      </c>
      <c r="AL115" s="1008"/>
      <c r="AM115" s="1008"/>
      <c r="AN115" s="1008"/>
      <c r="AO115" s="1009"/>
      <c r="AP115" s="1011" t="s">
        <v>129</v>
      </c>
      <c r="AQ115" s="1012"/>
      <c r="AR115" s="1012"/>
      <c r="AS115" s="1012"/>
      <c r="AT115" s="1013"/>
      <c r="AU115" s="1021"/>
      <c r="AV115" s="1022"/>
      <c r="AW115" s="1022"/>
      <c r="AX115" s="1022"/>
      <c r="AY115" s="1022"/>
      <c r="AZ115" s="897" t="s">
        <v>445</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t="s">
        <v>129</v>
      </c>
      <c r="BW115" s="899"/>
      <c r="BX115" s="899"/>
      <c r="BY115" s="899"/>
      <c r="BZ115" s="899"/>
      <c r="CA115" s="899" t="s">
        <v>129</v>
      </c>
      <c r="CB115" s="899"/>
      <c r="CC115" s="899"/>
      <c r="CD115" s="899"/>
      <c r="CE115" s="899"/>
      <c r="CF115" s="960" t="s">
        <v>129</v>
      </c>
      <c r="CG115" s="961"/>
      <c r="CH115" s="961"/>
      <c r="CI115" s="961"/>
      <c r="CJ115" s="961"/>
      <c r="CK115" s="1016"/>
      <c r="CL115" s="903"/>
      <c r="CM115" s="897" t="s">
        <v>446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129</v>
      </c>
      <c r="DM115" s="862"/>
      <c r="DN115" s="862"/>
      <c r="DO115" s="862"/>
      <c r="DP115" s="863"/>
      <c r="DQ115" s="864" t="s">
        <v>129</v>
      </c>
      <c r="DR115" s="862"/>
      <c r="DS115" s="862"/>
      <c r="DT115" s="862"/>
      <c r="DU115" s="863"/>
      <c r="DV115" s="909" t="s">
        <v>129</v>
      </c>
      <c r="DW115" s="910"/>
      <c r="DX115" s="910"/>
      <c r="DY115" s="910"/>
      <c r="DZ115" s="911"/>
    </row>
    <row r="116" spans="1:130" s="247" customFormat="1" ht="26.25" customHeight="1" x14ac:dyDescent="0.15">
      <c r="A116" s="1005"/>
      <c r="B116" s="1006"/>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129</v>
      </c>
      <c r="AG116" s="862"/>
      <c r="AH116" s="862"/>
      <c r="AI116" s="862"/>
      <c r="AJ116" s="863"/>
      <c r="AK116" s="864" t="s">
        <v>129</v>
      </c>
      <c r="AL116" s="862"/>
      <c r="AM116" s="862"/>
      <c r="AN116" s="862"/>
      <c r="AO116" s="863"/>
      <c r="AP116" s="909" t="s">
        <v>129</v>
      </c>
      <c r="AQ116" s="910"/>
      <c r="AR116" s="910"/>
      <c r="AS116" s="910"/>
      <c r="AT116" s="911"/>
      <c r="AU116" s="1021"/>
      <c r="AV116" s="1022"/>
      <c r="AW116" s="1022"/>
      <c r="AX116" s="1022"/>
      <c r="AY116" s="1022"/>
      <c r="AZ116" s="948" t="s">
        <v>448</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129</v>
      </c>
      <c r="BW116" s="899"/>
      <c r="BX116" s="899"/>
      <c r="BY116" s="899"/>
      <c r="BZ116" s="899"/>
      <c r="CA116" s="899" t="s">
        <v>129</v>
      </c>
      <c r="CB116" s="899"/>
      <c r="CC116" s="899"/>
      <c r="CD116" s="899"/>
      <c r="CE116" s="899"/>
      <c r="CF116" s="960" t="s">
        <v>129</v>
      </c>
      <c r="CG116" s="961"/>
      <c r="CH116" s="961"/>
      <c r="CI116" s="961"/>
      <c r="CJ116" s="961"/>
      <c r="CK116" s="1016"/>
      <c r="CL116" s="903"/>
      <c r="CM116" s="906" t="s">
        <v>449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129</v>
      </c>
      <c r="DM116" s="862"/>
      <c r="DN116" s="862"/>
      <c r="DO116" s="862"/>
      <c r="DP116" s="863"/>
      <c r="DQ116" s="864" t="s">
        <v>129</v>
      </c>
      <c r="DR116" s="862"/>
      <c r="DS116" s="862"/>
      <c r="DT116" s="862"/>
      <c r="DU116" s="863"/>
      <c r="DV116" s="909" t="s">
        <v>129</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450</v>
      </c>
      <c r="Z117" s="988"/>
      <c r="AA117" s="993">
        <v>256790</v>
      </c>
      <c r="AB117" s="994"/>
      <c r="AC117" s="994"/>
      <c r="AD117" s="994"/>
      <c r="AE117" s="995"/>
      <c r="AF117" s="996">
        <v>258226</v>
      </c>
      <c r="AG117" s="994"/>
      <c r="AH117" s="994"/>
      <c r="AI117" s="994"/>
      <c r="AJ117" s="995"/>
      <c r="AK117" s="996">
        <v>285881</v>
      </c>
      <c r="AL117" s="994"/>
      <c r="AM117" s="994"/>
      <c r="AN117" s="994"/>
      <c r="AO117" s="995"/>
      <c r="AP117" s="997"/>
      <c r="AQ117" s="998"/>
      <c r="AR117" s="998"/>
      <c r="AS117" s="998"/>
      <c r="AT117" s="999"/>
      <c r="AU117" s="1021"/>
      <c r="AV117" s="1022"/>
      <c r="AW117" s="1022"/>
      <c r="AX117" s="1022"/>
      <c r="AY117" s="1022"/>
      <c r="AZ117" s="948" t="s">
        <v>451</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129</v>
      </c>
      <c r="CG117" s="961"/>
      <c r="CH117" s="961"/>
      <c r="CI117" s="961"/>
      <c r="CJ117" s="961"/>
      <c r="CK117" s="1016"/>
      <c r="CL117" s="903"/>
      <c r="CM117" s="906" t="s">
        <v>452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129</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15">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307</v>
      </c>
      <c r="AG118" s="987"/>
      <c r="AH118" s="987"/>
      <c r="AI118" s="987"/>
      <c r="AJ118" s="988"/>
      <c r="AK118" s="989" t="s">
        <v>306</v>
      </c>
      <c r="AL118" s="987"/>
      <c r="AM118" s="987"/>
      <c r="AN118" s="987"/>
      <c r="AO118" s="988"/>
      <c r="AP118" s="990" t="s">
        <v>425</v>
      </c>
      <c r="AQ118" s="991"/>
      <c r="AR118" s="991"/>
      <c r="AS118" s="991"/>
      <c r="AT118" s="992"/>
      <c r="AU118" s="1021"/>
      <c r="AV118" s="1022"/>
      <c r="AW118" s="1022"/>
      <c r="AX118" s="1022"/>
      <c r="AY118" s="1022"/>
      <c r="AZ118" s="964" t="s">
        <v>453</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129</v>
      </c>
      <c r="CB118" s="930"/>
      <c r="CC118" s="930"/>
      <c r="CD118" s="930"/>
      <c r="CE118" s="930"/>
      <c r="CF118" s="960" t="s">
        <v>129</v>
      </c>
      <c r="CG118" s="961"/>
      <c r="CH118" s="961"/>
      <c r="CI118" s="961"/>
      <c r="CJ118" s="961"/>
      <c r="CK118" s="1016"/>
      <c r="CL118" s="903"/>
      <c r="CM118" s="906" t="s">
        <v>454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129</v>
      </c>
      <c r="DW118" s="910"/>
      <c r="DX118" s="910"/>
      <c r="DY118" s="910"/>
      <c r="DZ118" s="911"/>
    </row>
    <row r="119" spans="1:130" s="247" customFormat="1" ht="26.25" customHeight="1" x14ac:dyDescent="0.15">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129</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455</v>
      </c>
      <c r="BP119" s="963"/>
      <c r="BQ119" s="967">
        <v>2811055</v>
      </c>
      <c r="BR119" s="930"/>
      <c r="BS119" s="930"/>
      <c r="BT119" s="930"/>
      <c r="BU119" s="930"/>
      <c r="BV119" s="930">
        <v>2851831</v>
      </c>
      <c r="BW119" s="930"/>
      <c r="BX119" s="930"/>
      <c r="BY119" s="930"/>
      <c r="BZ119" s="930"/>
      <c r="CA119" s="930">
        <v>2780768</v>
      </c>
      <c r="CB119" s="930"/>
      <c r="CC119" s="930"/>
      <c r="CD119" s="930"/>
      <c r="CE119" s="930"/>
      <c r="CF119" s="828"/>
      <c r="CG119" s="829"/>
      <c r="CH119" s="829"/>
      <c r="CI119" s="829"/>
      <c r="CJ119" s="919"/>
      <c r="CK119" s="1017"/>
      <c r="CL119" s="905"/>
      <c r="CM119" s="923" t="s">
        <v>456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129</v>
      </c>
      <c r="DM119" s="845"/>
      <c r="DN119" s="845"/>
      <c r="DO119" s="845"/>
      <c r="DP119" s="846"/>
      <c r="DQ119" s="847" t="s">
        <v>129</v>
      </c>
      <c r="DR119" s="845"/>
      <c r="DS119" s="845"/>
      <c r="DT119" s="845"/>
      <c r="DU119" s="846"/>
      <c r="DV119" s="933" t="s">
        <v>129</v>
      </c>
      <c r="DW119" s="934"/>
      <c r="DX119" s="934"/>
      <c r="DY119" s="934"/>
      <c r="DZ119" s="935"/>
    </row>
    <row r="120" spans="1:130" s="247" customFormat="1" ht="26.25" customHeight="1" x14ac:dyDescent="0.15">
      <c r="A120" s="902"/>
      <c r="B120" s="903"/>
      <c r="C120" s="906" t="s">
        <v>433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457</v>
      </c>
      <c r="AV120" s="969"/>
      <c r="AW120" s="969"/>
      <c r="AX120" s="969"/>
      <c r="AY120" s="970"/>
      <c r="AZ120" s="945" t="s">
        <v>458</v>
      </c>
      <c r="BA120" s="890"/>
      <c r="BB120" s="890"/>
      <c r="BC120" s="890"/>
      <c r="BD120" s="890"/>
      <c r="BE120" s="890"/>
      <c r="BF120" s="890"/>
      <c r="BG120" s="890"/>
      <c r="BH120" s="890"/>
      <c r="BI120" s="890"/>
      <c r="BJ120" s="890"/>
      <c r="BK120" s="890"/>
      <c r="BL120" s="890"/>
      <c r="BM120" s="890"/>
      <c r="BN120" s="890"/>
      <c r="BO120" s="890"/>
      <c r="BP120" s="891"/>
      <c r="BQ120" s="946">
        <v>774886</v>
      </c>
      <c r="BR120" s="927"/>
      <c r="BS120" s="927"/>
      <c r="BT120" s="927"/>
      <c r="BU120" s="927"/>
      <c r="BV120" s="927">
        <v>574600</v>
      </c>
      <c r="BW120" s="927"/>
      <c r="BX120" s="927"/>
      <c r="BY120" s="927"/>
      <c r="BZ120" s="927"/>
      <c r="CA120" s="927">
        <v>585543</v>
      </c>
      <c r="CB120" s="927"/>
      <c r="CC120" s="927"/>
      <c r="CD120" s="927"/>
      <c r="CE120" s="927"/>
      <c r="CF120" s="951">
        <v>104.9</v>
      </c>
      <c r="CG120" s="952"/>
      <c r="CH120" s="952"/>
      <c r="CI120" s="952"/>
      <c r="CJ120" s="952"/>
      <c r="CK120" s="953" t="s">
        <v>459</v>
      </c>
      <c r="CL120" s="937"/>
      <c r="CM120" s="937"/>
      <c r="CN120" s="937"/>
      <c r="CO120" s="938"/>
      <c r="CP120" s="957" t="s">
        <v>406</v>
      </c>
      <c r="CQ120" s="958"/>
      <c r="CR120" s="958"/>
      <c r="CS120" s="958"/>
      <c r="CT120" s="958"/>
      <c r="CU120" s="958"/>
      <c r="CV120" s="958"/>
      <c r="CW120" s="958"/>
      <c r="CX120" s="958"/>
      <c r="CY120" s="958"/>
      <c r="CZ120" s="958"/>
      <c r="DA120" s="958"/>
      <c r="DB120" s="958"/>
      <c r="DC120" s="958"/>
      <c r="DD120" s="958"/>
      <c r="DE120" s="958"/>
      <c r="DF120" s="959"/>
      <c r="DG120" s="946">
        <v>33529</v>
      </c>
      <c r="DH120" s="927"/>
      <c r="DI120" s="927"/>
      <c r="DJ120" s="927"/>
      <c r="DK120" s="927"/>
      <c r="DL120" s="927">
        <v>25945</v>
      </c>
      <c r="DM120" s="927"/>
      <c r="DN120" s="927"/>
      <c r="DO120" s="927"/>
      <c r="DP120" s="927"/>
      <c r="DQ120" s="927">
        <v>35092</v>
      </c>
      <c r="DR120" s="927"/>
      <c r="DS120" s="927"/>
      <c r="DT120" s="927"/>
      <c r="DU120" s="927"/>
      <c r="DV120" s="928">
        <v>6.3</v>
      </c>
      <c r="DW120" s="928"/>
      <c r="DX120" s="928"/>
      <c r="DY120" s="928"/>
      <c r="DZ120" s="929"/>
    </row>
    <row r="121" spans="1:130" s="247" customFormat="1" ht="26.25" customHeight="1" x14ac:dyDescent="0.15">
      <c r="A121" s="902"/>
      <c r="B121" s="903"/>
      <c r="C121" s="948" t="s">
        <v>460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129</v>
      </c>
      <c r="AL121" s="862"/>
      <c r="AM121" s="862"/>
      <c r="AN121" s="862"/>
      <c r="AO121" s="863"/>
      <c r="AP121" s="909" t="s">
        <v>129</v>
      </c>
      <c r="AQ121" s="910"/>
      <c r="AR121" s="910"/>
      <c r="AS121" s="910"/>
      <c r="AT121" s="911"/>
      <c r="AU121" s="971"/>
      <c r="AV121" s="972"/>
      <c r="AW121" s="972"/>
      <c r="AX121" s="972"/>
      <c r="AY121" s="973"/>
      <c r="AZ121" s="897" t="s">
        <v>461</v>
      </c>
      <c r="BA121" s="832"/>
      <c r="BB121" s="832"/>
      <c r="BC121" s="832"/>
      <c r="BD121" s="832"/>
      <c r="BE121" s="832"/>
      <c r="BF121" s="832"/>
      <c r="BG121" s="832"/>
      <c r="BH121" s="832"/>
      <c r="BI121" s="832"/>
      <c r="BJ121" s="832"/>
      <c r="BK121" s="832"/>
      <c r="BL121" s="832"/>
      <c r="BM121" s="832"/>
      <c r="BN121" s="832"/>
      <c r="BO121" s="832"/>
      <c r="BP121" s="833"/>
      <c r="BQ121" s="898" t="s">
        <v>129</v>
      </c>
      <c r="BR121" s="899"/>
      <c r="BS121" s="899"/>
      <c r="BT121" s="899"/>
      <c r="BU121" s="899"/>
      <c r="BV121" s="899">
        <v>176869</v>
      </c>
      <c r="BW121" s="899"/>
      <c r="BX121" s="899"/>
      <c r="BY121" s="899"/>
      <c r="BZ121" s="899"/>
      <c r="CA121" s="899">
        <v>185016</v>
      </c>
      <c r="CB121" s="899"/>
      <c r="CC121" s="899"/>
      <c r="CD121" s="899"/>
      <c r="CE121" s="899"/>
      <c r="CF121" s="960">
        <v>33.1</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t="s">
        <v>129</v>
      </c>
      <c r="DH121" s="899"/>
      <c r="DI121" s="899"/>
      <c r="DJ121" s="899"/>
      <c r="DK121" s="899"/>
      <c r="DL121" s="899" t="s">
        <v>129</v>
      </c>
      <c r="DM121" s="899"/>
      <c r="DN121" s="899"/>
      <c r="DO121" s="899"/>
      <c r="DP121" s="899"/>
      <c r="DQ121" s="899" t="s">
        <v>129</v>
      </c>
      <c r="DR121" s="899"/>
      <c r="DS121" s="899"/>
      <c r="DT121" s="899"/>
      <c r="DU121" s="899"/>
      <c r="DV121" s="876" t="s">
        <v>129</v>
      </c>
      <c r="DW121" s="876"/>
      <c r="DX121" s="876"/>
      <c r="DY121" s="876"/>
      <c r="DZ121" s="877"/>
    </row>
    <row r="122" spans="1:130" s="247" customFormat="1" ht="26.25" customHeight="1" x14ac:dyDescent="0.15">
      <c r="A122" s="902"/>
      <c r="B122" s="903"/>
      <c r="C122" s="906" t="s">
        <v>443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129</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462</v>
      </c>
      <c r="BA122" s="965"/>
      <c r="BB122" s="965"/>
      <c r="BC122" s="965"/>
      <c r="BD122" s="965"/>
      <c r="BE122" s="965"/>
      <c r="BF122" s="965"/>
      <c r="BG122" s="965"/>
      <c r="BH122" s="965"/>
      <c r="BI122" s="965"/>
      <c r="BJ122" s="965"/>
      <c r="BK122" s="965"/>
      <c r="BL122" s="965"/>
      <c r="BM122" s="965"/>
      <c r="BN122" s="965"/>
      <c r="BO122" s="965"/>
      <c r="BP122" s="966"/>
      <c r="BQ122" s="967">
        <v>1857698</v>
      </c>
      <c r="BR122" s="930"/>
      <c r="BS122" s="930"/>
      <c r="BT122" s="930"/>
      <c r="BU122" s="930"/>
      <c r="BV122" s="930">
        <v>2013107</v>
      </c>
      <c r="BW122" s="930"/>
      <c r="BX122" s="930"/>
      <c r="BY122" s="930"/>
      <c r="BZ122" s="930"/>
      <c r="CA122" s="930">
        <v>1956334</v>
      </c>
      <c r="CB122" s="930"/>
      <c r="CC122" s="930"/>
      <c r="CD122" s="930"/>
      <c r="CE122" s="930"/>
      <c r="CF122" s="931">
        <v>350.4</v>
      </c>
      <c r="CG122" s="932"/>
      <c r="CH122" s="932"/>
      <c r="CI122" s="932"/>
      <c r="CJ122" s="932"/>
      <c r="CK122" s="954"/>
      <c r="CL122" s="940"/>
      <c r="CM122" s="940"/>
      <c r="CN122" s="940"/>
      <c r="CO122" s="941"/>
      <c r="CP122" s="920" t="s">
        <v>404</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129</v>
      </c>
      <c r="DM122" s="899"/>
      <c r="DN122" s="899"/>
      <c r="DO122" s="899"/>
      <c r="DP122" s="899"/>
      <c r="DQ122" s="899" t="s">
        <v>129</v>
      </c>
      <c r="DR122" s="899"/>
      <c r="DS122" s="899"/>
      <c r="DT122" s="899"/>
      <c r="DU122" s="899"/>
      <c r="DV122" s="876" t="s">
        <v>129</v>
      </c>
      <c r="DW122" s="876"/>
      <c r="DX122" s="876"/>
      <c r="DY122" s="876"/>
      <c r="DZ122" s="877"/>
    </row>
    <row r="123" spans="1:130" s="247" customFormat="1" ht="26.25" customHeight="1" x14ac:dyDescent="0.15">
      <c r="A123" s="902"/>
      <c r="B123" s="903"/>
      <c r="C123" s="906" t="s">
        <v>449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129</v>
      </c>
      <c r="AG123" s="862"/>
      <c r="AH123" s="862"/>
      <c r="AI123" s="862"/>
      <c r="AJ123" s="863"/>
      <c r="AK123" s="864" t="s">
        <v>129</v>
      </c>
      <c r="AL123" s="862"/>
      <c r="AM123" s="862"/>
      <c r="AN123" s="862"/>
      <c r="AO123" s="863"/>
      <c r="AP123" s="909" t="s">
        <v>129</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463</v>
      </c>
      <c r="BP123" s="963"/>
      <c r="BQ123" s="917">
        <v>2632584</v>
      </c>
      <c r="BR123" s="918"/>
      <c r="BS123" s="918"/>
      <c r="BT123" s="918"/>
      <c r="BU123" s="918"/>
      <c r="BV123" s="918">
        <v>2764576</v>
      </c>
      <c r="BW123" s="918"/>
      <c r="BX123" s="918"/>
      <c r="BY123" s="918"/>
      <c r="BZ123" s="918"/>
      <c r="CA123" s="918">
        <v>2726893</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129</v>
      </c>
      <c r="AL124" s="862"/>
      <c r="AM124" s="862"/>
      <c r="AN124" s="862"/>
      <c r="AO124" s="863"/>
      <c r="AP124" s="909" t="s">
        <v>129</v>
      </c>
      <c r="AQ124" s="910"/>
      <c r="AR124" s="910"/>
      <c r="AS124" s="910"/>
      <c r="AT124" s="911"/>
      <c r="AU124" s="912" t="s">
        <v>464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31.8</v>
      </c>
      <c r="BR124" s="916"/>
      <c r="BS124" s="916"/>
      <c r="BT124" s="916"/>
      <c r="BU124" s="916"/>
      <c r="BV124" s="916">
        <v>15.9</v>
      </c>
      <c r="BW124" s="916"/>
      <c r="BX124" s="916"/>
      <c r="BY124" s="916"/>
      <c r="BZ124" s="916"/>
      <c r="CA124" s="916">
        <v>9.6</v>
      </c>
      <c r="CB124" s="916"/>
      <c r="CC124" s="916"/>
      <c r="CD124" s="916"/>
      <c r="CE124" s="916"/>
      <c r="CF124" s="806"/>
      <c r="CG124" s="807"/>
      <c r="CH124" s="807"/>
      <c r="CI124" s="807"/>
      <c r="CJ124" s="947"/>
      <c r="CK124" s="955"/>
      <c r="CL124" s="955"/>
      <c r="CM124" s="955"/>
      <c r="CN124" s="955"/>
      <c r="CO124" s="956"/>
      <c r="CP124" s="920" t="s">
        <v>465</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129</v>
      </c>
      <c r="DM124" s="845"/>
      <c r="DN124" s="845"/>
      <c r="DO124" s="845"/>
      <c r="DP124" s="846"/>
      <c r="DQ124" s="847" t="s">
        <v>129</v>
      </c>
      <c r="DR124" s="845"/>
      <c r="DS124" s="845"/>
      <c r="DT124" s="845"/>
      <c r="DU124" s="846"/>
      <c r="DV124" s="933" t="s">
        <v>129</v>
      </c>
      <c r="DW124" s="934"/>
      <c r="DX124" s="934"/>
      <c r="DY124" s="934"/>
      <c r="DZ124" s="935"/>
    </row>
    <row r="125" spans="1:130" s="247" customFormat="1" ht="26.25" customHeight="1" x14ac:dyDescent="0.15">
      <c r="A125" s="902"/>
      <c r="B125" s="903"/>
      <c r="C125" s="906" t="s">
        <v>454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466</v>
      </c>
      <c r="CL125" s="937"/>
      <c r="CM125" s="937"/>
      <c r="CN125" s="937"/>
      <c r="CO125" s="938"/>
      <c r="CP125" s="945" t="s">
        <v>467</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456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129</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468</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469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129</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470</v>
      </c>
      <c r="AY127" s="894"/>
      <c r="AZ127" s="894"/>
      <c r="BA127" s="894"/>
      <c r="BB127" s="894"/>
      <c r="BC127" s="894"/>
      <c r="BD127" s="894"/>
      <c r="BE127" s="895"/>
      <c r="BF127" s="893" t="s">
        <v>471</v>
      </c>
      <c r="BG127" s="894"/>
      <c r="BH127" s="894"/>
      <c r="BI127" s="894"/>
      <c r="BJ127" s="894"/>
      <c r="BK127" s="894"/>
      <c r="BL127" s="895"/>
      <c r="BM127" s="893" t="s">
        <v>472</v>
      </c>
      <c r="BN127" s="894"/>
      <c r="BO127" s="894"/>
      <c r="BP127" s="894"/>
      <c r="BQ127" s="894"/>
      <c r="BR127" s="894"/>
      <c r="BS127" s="895"/>
      <c r="BT127" s="893" t="s">
        <v>473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474</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475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476</v>
      </c>
      <c r="X128" s="880"/>
      <c r="Y128" s="880"/>
      <c r="Z128" s="881"/>
      <c r="AA128" s="882">
        <v>9169</v>
      </c>
      <c r="AB128" s="883"/>
      <c r="AC128" s="883"/>
      <c r="AD128" s="883"/>
      <c r="AE128" s="884"/>
      <c r="AF128" s="885">
        <v>8654</v>
      </c>
      <c r="AG128" s="883"/>
      <c r="AH128" s="883"/>
      <c r="AI128" s="883"/>
      <c r="AJ128" s="884"/>
      <c r="AK128" s="885">
        <v>20557</v>
      </c>
      <c r="AL128" s="883"/>
      <c r="AM128" s="883"/>
      <c r="AN128" s="883"/>
      <c r="AO128" s="884"/>
      <c r="AP128" s="886"/>
      <c r="AQ128" s="887"/>
      <c r="AR128" s="887"/>
      <c r="AS128" s="887"/>
      <c r="AT128" s="888"/>
      <c r="AU128" s="283"/>
      <c r="AV128" s="283"/>
      <c r="AW128" s="283"/>
      <c r="AX128" s="889" t="s">
        <v>477</v>
      </c>
      <c r="AY128" s="890"/>
      <c r="AZ128" s="890"/>
      <c r="BA128" s="890"/>
      <c r="BB128" s="890"/>
      <c r="BC128" s="890"/>
      <c r="BD128" s="890"/>
      <c r="BE128" s="891"/>
      <c r="BF128" s="868" t="s">
        <v>129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478</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479</v>
      </c>
      <c r="X129" s="859"/>
      <c r="Y129" s="859"/>
      <c r="Z129" s="860"/>
      <c r="AA129" s="861">
        <v>756849</v>
      </c>
      <c r="AB129" s="862"/>
      <c r="AC129" s="862"/>
      <c r="AD129" s="862"/>
      <c r="AE129" s="863"/>
      <c r="AF129" s="864">
        <v>747854</v>
      </c>
      <c r="AG129" s="862"/>
      <c r="AH129" s="862"/>
      <c r="AI129" s="862"/>
      <c r="AJ129" s="863"/>
      <c r="AK129" s="864">
        <v>780046</v>
      </c>
      <c r="AL129" s="862"/>
      <c r="AM129" s="862"/>
      <c r="AN129" s="862"/>
      <c r="AO129" s="863"/>
      <c r="AP129" s="865"/>
      <c r="AQ129" s="866"/>
      <c r="AR129" s="866"/>
      <c r="AS129" s="866"/>
      <c r="AT129" s="867"/>
      <c r="AU129" s="285"/>
      <c r="AV129" s="285"/>
      <c r="AW129" s="285"/>
      <c r="AX129" s="831" t="s">
        <v>480</v>
      </c>
      <c r="AY129" s="832"/>
      <c r="AZ129" s="832"/>
      <c r="BA129" s="832"/>
      <c r="BB129" s="832"/>
      <c r="BC129" s="832"/>
      <c r="BD129" s="832"/>
      <c r="BE129" s="833"/>
      <c r="BF129" s="851" t="s">
        <v>129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482</v>
      </c>
      <c r="X130" s="859"/>
      <c r="Y130" s="859"/>
      <c r="Z130" s="860"/>
      <c r="AA130" s="861">
        <v>196692</v>
      </c>
      <c r="AB130" s="862"/>
      <c r="AC130" s="862"/>
      <c r="AD130" s="862"/>
      <c r="AE130" s="863"/>
      <c r="AF130" s="864">
        <v>200099</v>
      </c>
      <c r="AG130" s="862"/>
      <c r="AH130" s="862"/>
      <c r="AI130" s="862"/>
      <c r="AJ130" s="863"/>
      <c r="AK130" s="864">
        <v>221720</v>
      </c>
      <c r="AL130" s="862"/>
      <c r="AM130" s="862"/>
      <c r="AN130" s="862"/>
      <c r="AO130" s="863"/>
      <c r="AP130" s="865"/>
      <c r="AQ130" s="866"/>
      <c r="AR130" s="866"/>
      <c r="AS130" s="866"/>
      <c r="AT130" s="867"/>
      <c r="AU130" s="285"/>
      <c r="AV130" s="285"/>
      <c r="AW130" s="285"/>
      <c r="AX130" s="831" t="s">
        <v>483</v>
      </c>
      <c r="AY130" s="832"/>
      <c r="AZ130" s="832"/>
      <c r="BA130" s="832"/>
      <c r="BB130" s="832"/>
      <c r="BC130" s="832"/>
      <c r="BD130" s="832"/>
      <c r="BE130" s="833"/>
      <c r="BF130" s="834">
        <v>8.6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484</v>
      </c>
      <c r="X131" s="842"/>
      <c r="Y131" s="842"/>
      <c r="Z131" s="843"/>
      <c r="AA131" s="844">
        <v>560157</v>
      </c>
      <c r="AB131" s="845"/>
      <c r="AC131" s="845"/>
      <c r="AD131" s="845"/>
      <c r="AE131" s="846"/>
      <c r="AF131" s="847">
        <v>547755</v>
      </c>
      <c r="AG131" s="845"/>
      <c r="AH131" s="845"/>
      <c r="AI131" s="845"/>
      <c r="AJ131" s="846"/>
      <c r="AK131" s="847">
        <v>558326</v>
      </c>
      <c r="AL131" s="845"/>
      <c r="AM131" s="845"/>
      <c r="AN131" s="845"/>
      <c r="AO131" s="846"/>
      <c r="AP131" s="848"/>
      <c r="AQ131" s="849"/>
      <c r="AR131" s="849"/>
      <c r="AS131" s="849"/>
      <c r="AT131" s="850"/>
      <c r="AU131" s="285"/>
      <c r="AV131" s="285"/>
      <c r="AW131" s="285"/>
      <c r="AX131" s="809" t="s">
        <v>485</v>
      </c>
      <c r="AY131" s="810"/>
      <c r="AZ131" s="810"/>
      <c r="BA131" s="810"/>
      <c r="BB131" s="810"/>
      <c r="BC131" s="810"/>
      <c r="BD131" s="810"/>
      <c r="BE131" s="811"/>
      <c r="BF131" s="812">
        <v>9.6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487</v>
      </c>
      <c r="W132" s="822"/>
      <c r="X132" s="822"/>
      <c r="Y132" s="822"/>
      <c r="Z132" s="823"/>
      <c r="AA132" s="824">
        <v>9.0919153020000003</v>
      </c>
      <c r="AB132" s="825"/>
      <c r="AC132" s="825"/>
      <c r="AD132" s="825"/>
      <c r="AE132" s="826"/>
      <c r="AF132" s="827">
        <v>9.0319577179999992</v>
      </c>
      <c r="AG132" s="825"/>
      <c r="AH132" s="825"/>
      <c r="AI132" s="825"/>
      <c r="AJ132" s="826"/>
      <c r="AK132" s="827">
        <v>7.8097742180000003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488</v>
      </c>
      <c r="W133" s="801"/>
      <c r="X133" s="801"/>
      <c r="Y133" s="801"/>
      <c r="Z133" s="802"/>
      <c r="AA133" s="803">
        <v>9.3000000000000007</v>
      </c>
      <c r="AB133" s="804"/>
      <c r="AC133" s="804"/>
      <c r="AD133" s="804"/>
      <c r="AE133" s="805"/>
      <c r="AF133" s="803">
        <v>9.3000000000000007</v>
      </c>
      <c r="AG133" s="804"/>
      <c r="AH133" s="804"/>
      <c r="AI133" s="804"/>
      <c r="AJ133" s="805"/>
      <c r="AK133" s="803">
        <v>8.6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XZZyR2gGfjd4Y6vzKBGXw9axqifpPz+e2nwjhTlYZy0Pf3++SfH7h3eJYeyzkgravBmUTW5mYKfxgjOeOcrQAw==" saltValue="4rt7gXO/3rL4s+Y1obL1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Normal="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tQcFHKG1mzpKaJazHZRPwMITqC8vvvdSI2wXcKGx5qy4u5MbtZrJHbNfPk9lmkCWOQYO27Smvb3i+Bv3Xif/A==" saltValue="wxX+EyR89/coLv/o5oqr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Normal="100"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EJbgKbgx+NgfO+jkChPhichHpXB2jO50YsZHc90F/mxWuibHjTsTF730q+OdKLCJxXgA+/tMgjgf03jMUxgMQ==" saltValue="92/QIngV0YD/80+witFei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workbookViewId="0">
      <selection sqref="A1:XFD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492</v>
      </c>
      <c r="AP7" s="304"/>
      <c r="AQ7" s="305" t="s">
        <v>493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494</v>
      </c>
      <c r="AQ8" s="311" t="s">
        <v>495</v>
      </c>
      <c r="AR8" s="312" t="s">
        <v>496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497</v>
      </c>
      <c r="AL9" s="1231"/>
      <c r="AM9" s="1231"/>
      <c r="AN9" s="1232"/>
      <c r="AO9" s="313">
        <v>282270</v>
      </c>
      <c r="AP9" s="313">
        <v>479236</v>
      </c>
      <c r="AQ9" s="314">
        <v>172204</v>
      </c>
      <c r="AR9" s="315">
        <v>178.3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498</v>
      </c>
      <c r="AL10" s="1231"/>
      <c r="AM10" s="1231"/>
      <c r="AN10" s="1232"/>
      <c r="AO10" s="316">
        <v>85072</v>
      </c>
      <c r="AP10" s="316">
        <v>144435</v>
      </c>
      <c r="AQ10" s="317">
        <v>20524</v>
      </c>
      <c r="AR10" s="318">
        <v>603.70000000000005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499</v>
      </c>
      <c r="AL11" s="1231"/>
      <c r="AM11" s="1231"/>
      <c r="AN11" s="1232"/>
      <c r="AO11" s="316">
        <v>1643</v>
      </c>
      <c r="AP11" s="316">
        <v>2789</v>
      </c>
      <c r="AQ11" s="317">
        <v>26395</v>
      </c>
      <c r="AR11" s="318">
        <v>-89.4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500</v>
      </c>
      <c r="AL12" s="1231"/>
      <c r="AM12" s="1231"/>
      <c r="AN12" s="1232"/>
      <c r="AO12" s="316" t="s">
        <v>501</v>
      </c>
      <c r="AP12" s="316" t="s">
        <v>501</v>
      </c>
      <c r="AQ12" s="317">
        <v>1752</v>
      </c>
      <c r="AR12" s="318" t="s">
        <v>501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502</v>
      </c>
      <c r="AL13" s="1231"/>
      <c r="AM13" s="1231"/>
      <c r="AN13" s="1232"/>
      <c r="AO13" s="316" t="s">
        <v>501</v>
      </c>
      <c r="AP13" s="316" t="s">
        <v>501</v>
      </c>
      <c r="AQ13" s="317" t="s">
        <v>501</v>
      </c>
      <c r="AR13" s="318" t="s">
        <v>501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503</v>
      </c>
      <c r="AL14" s="1231"/>
      <c r="AM14" s="1231"/>
      <c r="AN14" s="1232"/>
      <c r="AO14" s="316" t="s">
        <v>501</v>
      </c>
      <c r="AP14" s="316" t="s">
        <v>501</v>
      </c>
      <c r="AQ14" s="317">
        <v>7974</v>
      </c>
      <c r="AR14" s="318" t="s">
        <v>501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504</v>
      </c>
      <c r="AL15" s="1231"/>
      <c r="AM15" s="1231"/>
      <c r="AN15" s="1232"/>
      <c r="AO15" s="316">
        <v>35832</v>
      </c>
      <c r="AP15" s="316">
        <v>60835</v>
      </c>
      <c r="AQ15" s="317">
        <v>4531</v>
      </c>
      <c r="AR15" s="318">
        <v>1242.5999999999999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505</v>
      </c>
      <c r="AL16" s="1234"/>
      <c r="AM16" s="1234"/>
      <c r="AN16" s="1235"/>
      <c r="AO16" s="316">
        <v>-34426</v>
      </c>
      <c r="AP16" s="316">
        <v>-58448</v>
      </c>
      <c r="AQ16" s="317">
        <v>-15679</v>
      </c>
      <c r="AR16" s="318">
        <v>272.8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370391</v>
      </c>
      <c r="AP17" s="316">
        <v>628847</v>
      </c>
      <c r="AQ17" s="317">
        <v>217700</v>
      </c>
      <c r="AR17" s="318">
        <v>188.9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507</v>
      </c>
      <c r="AP20" s="324" t="s">
        <v>508</v>
      </c>
      <c r="AQ20" s="325" t="s">
        <v>509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510</v>
      </c>
      <c r="AL21" s="1228"/>
      <c r="AM21" s="1228"/>
      <c r="AN21" s="1229"/>
      <c r="AO21" s="328">
        <v>62.82</v>
      </c>
      <c r="AP21" s="329">
        <v>19.600000000000001</v>
      </c>
      <c r="AQ21" s="330">
        <v>43.22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511</v>
      </c>
      <c r="AL22" s="1228"/>
      <c r="AM22" s="1228"/>
      <c r="AN22" s="1229"/>
      <c r="AO22" s="333">
        <v>90.1</v>
      </c>
      <c r="AP22" s="334">
        <v>95.1</v>
      </c>
      <c r="AQ22" s="335">
        <v>-5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492</v>
      </c>
      <c r="AP30" s="304"/>
      <c r="AQ30" s="305" t="s">
        <v>493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494</v>
      </c>
      <c r="AQ31" s="311" t="s">
        <v>495</v>
      </c>
      <c r="AR31" s="312" t="s">
        <v>496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515</v>
      </c>
      <c r="AL32" s="1219"/>
      <c r="AM32" s="1219"/>
      <c r="AN32" s="1220"/>
      <c r="AO32" s="343">
        <v>281534</v>
      </c>
      <c r="AP32" s="343">
        <v>477986</v>
      </c>
      <c r="AQ32" s="344">
        <v>110920</v>
      </c>
      <c r="AR32" s="345">
        <v>330.9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516</v>
      </c>
      <c r="AL33" s="1219"/>
      <c r="AM33" s="1219"/>
      <c r="AN33" s="1220"/>
      <c r="AO33" s="343" t="s">
        <v>501</v>
      </c>
      <c r="AP33" s="343" t="s">
        <v>501</v>
      </c>
      <c r="AQ33" s="344" t="s">
        <v>501</v>
      </c>
      <c r="AR33" s="345" t="s">
        <v>501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517</v>
      </c>
      <c r="AL34" s="1219"/>
      <c r="AM34" s="1219"/>
      <c r="AN34" s="1220"/>
      <c r="AO34" s="343" t="s">
        <v>501</v>
      </c>
      <c r="AP34" s="343" t="s">
        <v>501</v>
      </c>
      <c r="AQ34" s="344" t="s">
        <v>501</v>
      </c>
      <c r="AR34" s="345" t="s">
        <v>501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518</v>
      </c>
      <c r="AL35" s="1219"/>
      <c r="AM35" s="1219"/>
      <c r="AN35" s="1220"/>
      <c r="AO35" s="343">
        <v>3940</v>
      </c>
      <c r="AP35" s="343">
        <v>6689</v>
      </c>
      <c r="AQ35" s="344">
        <v>30367</v>
      </c>
      <c r="AR35" s="345">
        <v>-78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519</v>
      </c>
      <c r="AL36" s="1219"/>
      <c r="AM36" s="1219"/>
      <c r="AN36" s="1220"/>
      <c r="AO36" s="343">
        <v>407</v>
      </c>
      <c r="AP36" s="343">
        <v>691</v>
      </c>
      <c r="AQ36" s="344">
        <v>2045</v>
      </c>
      <c r="AR36" s="345">
        <v>-66.2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520</v>
      </c>
      <c r="AL37" s="1219"/>
      <c r="AM37" s="1219"/>
      <c r="AN37" s="1220"/>
      <c r="AO37" s="343" t="s">
        <v>501</v>
      </c>
      <c r="AP37" s="343" t="s">
        <v>501</v>
      </c>
      <c r="AQ37" s="344">
        <v>314</v>
      </c>
      <c r="AR37" s="345" t="s">
        <v>501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521</v>
      </c>
      <c r="AL38" s="1222"/>
      <c r="AM38" s="1222"/>
      <c r="AN38" s="1223"/>
      <c r="AO38" s="346" t="s">
        <v>501</v>
      </c>
      <c r="AP38" s="346" t="s">
        <v>501</v>
      </c>
      <c r="AQ38" s="347">
        <v>28</v>
      </c>
      <c r="AR38" s="335" t="s">
        <v>501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522</v>
      </c>
      <c r="AL39" s="1222"/>
      <c r="AM39" s="1222"/>
      <c r="AN39" s="1223"/>
      <c r="AO39" s="343">
        <v>-20557</v>
      </c>
      <c r="AP39" s="343">
        <v>-34902</v>
      </c>
      <c r="AQ39" s="344">
        <v>-3766</v>
      </c>
      <c r="AR39" s="345">
        <v>826.8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523</v>
      </c>
      <c r="AL40" s="1219"/>
      <c r="AM40" s="1219"/>
      <c r="AN40" s="1220"/>
      <c r="AO40" s="343">
        <v>-221720</v>
      </c>
      <c r="AP40" s="343">
        <v>-376435</v>
      </c>
      <c r="AQ40" s="344">
        <v>-106993</v>
      </c>
      <c r="AR40" s="345">
        <v>251.8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43604</v>
      </c>
      <c r="AP41" s="343">
        <v>74031</v>
      </c>
      <c r="AQ41" s="344">
        <v>32915</v>
      </c>
      <c r="AR41" s="345">
        <v>124.9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492</v>
      </c>
      <c r="AN49" s="1213" t="s">
        <v>527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528</v>
      </c>
      <c r="AO50" s="360" t="s">
        <v>529</v>
      </c>
      <c r="AP50" s="361" t="s">
        <v>530</v>
      </c>
      <c r="AQ50" s="362" t="s">
        <v>531</v>
      </c>
      <c r="AR50" s="363" t="s">
        <v>532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533</v>
      </c>
      <c r="AL51" s="356"/>
      <c r="AM51" s="364">
        <v>1331828</v>
      </c>
      <c r="AN51" s="365">
        <v>2257336</v>
      </c>
      <c r="AO51" s="366">
        <v>1.8</v>
      </c>
      <c r="AP51" s="367">
        <v>245039</v>
      </c>
      <c r="AQ51" s="368">
        <v>-10.199999999999999</v>
      </c>
      <c r="AR51" s="369">
        <v>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534</v>
      </c>
      <c r="AM52" s="372">
        <v>178923</v>
      </c>
      <c r="AN52" s="373">
        <v>303259</v>
      </c>
      <c r="AO52" s="374">
        <v>197.3</v>
      </c>
      <c r="AP52" s="375">
        <v>108922</v>
      </c>
      <c r="AQ52" s="376">
        <v>-13.4</v>
      </c>
      <c r="AR52" s="377">
        <v>210.7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535</v>
      </c>
      <c r="AL53" s="356"/>
      <c r="AM53" s="364">
        <v>1431935</v>
      </c>
      <c r="AN53" s="365">
        <v>2468853</v>
      </c>
      <c r="AO53" s="366">
        <v>9.4</v>
      </c>
      <c r="AP53" s="367">
        <v>237994</v>
      </c>
      <c r="AQ53" s="368">
        <v>-2.9</v>
      </c>
      <c r="AR53" s="369">
        <v>12.3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534</v>
      </c>
      <c r="AM54" s="372">
        <v>295814</v>
      </c>
      <c r="AN54" s="373">
        <v>510024</v>
      </c>
      <c r="AO54" s="374">
        <v>68.2</v>
      </c>
      <c r="AP54" s="375">
        <v>110361</v>
      </c>
      <c r="AQ54" s="376">
        <v>1.3</v>
      </c>
      <c r="AR54" s="377">
        <v>66.900000000000006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536</v>
      </c>
      <c r="AL55" s="356"/>
      <c r="AM55" s="364">
        <v>1395259</v>
      </c>
      <c r="AN55" s="365">
        <v>2439264</v>
      </c>
      <c r="AO55" s="366">
        <v>-1.2</v>
      </c>
      <c r="AP55" s="367">
        <v>267911</v>
      </c>
      <c r="AQ55" s="368">
        <v>12.6</v>
      </c>
      <c r="AR55" s="369">
        <v>-13.8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534</v>
      </c>
      <c r="AM56" s="372">
        <v>80653</v>
      </c>
      <c r="AN56" s="373">
        <v>141002</v>
      </c>
      <c r="AO56" s="374">
        <v>-72.400000000000006</v>
      </c>
      <c r="AP56" s="375">
        <v>106425</v>
      </c>
      <c r="AQ56" s="376">
        <v>-3.6</v>
      </c>
      <c r="AR56" s="377">
        <v>-68.8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537</v>
      </c>
      <c r="AL57" s="356"/>
      <c r="AM57" s="364">
        <v>1136037</v>
      </c>
      <c r="AN57" s="365">
        <v>1922228</v>
      </c>
      <c r="AO57" s="366">
        <v>-21.2</v>
      </c>
      <c r="AP57" s="367">
        <v>228215</v>
      </c>
      <c r="AQ57" s="368">
        <v>-14.8</v>
      </c>
      <c r="AR57" s="369">
        <v>-6.4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534</v>
      </c>
      <c r="AM58" s="372">
        <v>93237</v>
      </c>
      <c r="AN58" s="373">
        <v>157761</v>
      </c>
      <c r="AO58" s="374">
        <v>11.9</v>
      </c>
      <c r="AP58" s="375">
        <v>117571</v>
      </c>
      <c r="AQ58" s="376">
        <v>10.5</v>
      </c>
      <c r="AR58" s="377">
        <v>1.4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538</v>
      </c>
      <c r="AL59" s="356"/>
      <c r="AM59" s="364">
        <v>1129052</v>
      </c>
      <c r="AN59" s="365">
        <v>1916896</v>
      </c>
      <c r="AO59" s="366">
        <v>-0.3</v>
      </c>
      <c r="AP59" s="367">
        <v>264232</v>
      </c>
      <c r="AQ59" s="368">
        <v>15.8</v>
      </c>
      <c r="AR59" s="369">
        <v>-16.100000000000001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534</v>
      </c>
      <c r="AM60" s="372">
        <v>10890</v>
      </c>
      <c r="AN60" s="373">
        <v>18489</v>
      </c>
      <c r="AO60" s="374">
        <v>-88.3</v>
      </c>
      <c r="AP60" s="375">
        <v>133959</v>
      </c>
      <c r="AQ60" s="376">
        <v>13.9</v>
      </c>
      <c r="AR60" s="377">
        <v>-102.2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539</v>
      </c>
      <c r="AL61" s="378"/>
      <c r="AM61" s="379">
        <v>1284822</v>
      </c>
      <c r="AN61" s="380">
        <v>2200915</v>
      </c>
      <c r="AO61" s="381">
        <v>-2.2999999999999998</v>
      </c>
      <c r="AP61" s="382">
        <v>248678</v>
      </c>
      <c r="AQ61" s="383">
        <v>0.1</v>
      </c>
      <c r="AR61" s="369">
        <v>-2.4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534</v>
      </c>
      <c r="AM62" s="372">
        <v>131903</v>
      </c>
      <c r="AN62" s="373">
        <v>226107</v>
      </c>
      <c r="AO62" s="374">
        <v>23.3</v>
      </c>
      <c r="AP62" s="375">
        <v>115448</v>
      </c>
      <c r="AQ62" s="376">
        <v>1.7</v>
      </c>
      <c r="AR62" s="377">
        <v>21.6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xcWWIFpZWBVcEAz+L6m+QVwF+GsTXvvM6orJPCGu2+WP2e3Dr1hmAXq2VKo77hplluQ1c8Whh0OAldoCUlfsvw==" saltValue="nCt+vDAFnnJHyU+8OLqvW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Normal="100"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21" spans="125:125" ht="13.5" hidden="1" customHeight="1" x14ac:dyDescent="0.15">
      <c r="DU121" s="291"/>
    </row>
  </sheetData>
  <sheetProtection algorithmName="SHA-512" hashValue="Eg4Lc+yRPAL7j+Ll18a4FQ5xOzalo8wkstuwmGX+f8Av6VqwmbETpwGMRhm4bhpS6du4B+rmW7MIw+o57ee8PA==" saltValue="QneW5AvOTyIWKpxznlA+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Normal="100"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sheetData>
  <sheetProtection algorithmName="SHA-512" hashValue="Aitd57VPgSfgu3EYsBS+xjQFR1XkmAv3Tj/8a5O/pOrGRGV3Wn3lKvkti/RJVriIh+bD1wcyI2D2M6mgNnS53g==" saltValue="LThdEG54BVPBytV0NQp62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6" t="s">
        <v>3</v>
      </c>
      <c r="D47" s="1236"/>
      <c r="E47" s="1237"/>
      <c r="F47" s="11">
        <v>86.01</v>
      </c>
      <c r="G47" s="12">
        <v>67.760000000000005</v>
      </c>
      <c r="H47" s="12">
        <v>47.41</v>
      </c>
      <c r="I47" s="12">
        <v>29.78</v>
      </c>
      <c r="J47" s="13">
        <v>29.65</v>
      </c>
    </row>
    <row r="48" spans="2:10" ht="57.75" customHeight="1" x14ac:dyDescent="0.15">
      <c r="B48" s="14"/>
      <c r="C48" s="1238" t="s">
        <v>4</v>
      </c>
      <c r="D48" s="1238"/>
      <c r="E48" s="1239"/>
      <c r="F48" s="15">
        <v>9.64</v>
      </c>
      <c r="G48" s="16">
        <v>9.92</v>
      </c>
      <c r="H48" s="16">
        <v>2.4300000000000002</v>
      </c>
      <c r="I48" s="16">
        <v>3.44</v>
      </c>
      <c r="J48" s="17">
        <v>17.82</v>
      </c>
    </row>
    <row r="49" spans="2:10" ht="57.75" customHeight="1" thickBot="1" x14ac:dyDescent="0.2">
      <c r="B49" s="18"/>
      <c r="C49" s="1240" t="s">
        <v>5</v>
      </c>
      <c r="D49" s="1240"/>
      <c r="E49" s="1241"/>
      <c r="F49" s="19">
        <v>2.36</v>
      </c>
      <c r="G49" s="20" t="s">
        <v>548</v>
      </c>
      <c r="H49" s="20" t="s">
        <v>549</v>
      </c>
      <c r="I49" s="20" t="s">
        <v>550</v>
      </c>
      <c r="J49" s="21">
        <v>15.62</v>
      </c>
    </row>
    <row r="50" spans="2:10" ht="13.5" customHeight="1" x14ac:dyDescent="0.15"/>
  </sheetData>
  <sheetProtection algorithmName="SHA-512" hashValue="kfNgUWaBjtUncYyUeATs3MbPJaB05Tdf5u4Gceg8OMx8l1hoKhyigrsBWqLMBN+znDtpNGRC6oDND/w7Dr/zWg==" saltValue="UsbHbnpihS3SwHkUgHgW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2021-02-05T05:18:33Z</dcterms:created>
  <dcterms:modified xsi:type="dcterms:W3CDTF">2021-10-07T07:06:13Z</dcterms:modified>
  <cp:category/>
</cp:coreProperties>
</file>